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5" windowWidth="18900" windowHeight="11895"/>
  </bookViews>
  <sheets>
    <sheet name="Sheet1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D10" i="1" l="1"/>
  <c r="D12" i="1"/>
  <c r="G10" i="1"/>
  <c r="D11" i="1" l="1"/>
  <c r="B16" i="1" s="1"/>
  <c r="G11" i="1"/>
  <c r="B18" i="1" s="1"/>
  <c r="G12" i="1"/>
  <c r="D13" i="1"/>
  <c r="G13" i="1"/>
  <c r="B17" i="1" l="1"/>
  <c r="B19" i="1" s="1"/>
  <c r="B30" i="1" s="1"/>
  <c r="B24" i="1"/>
  <c r="B23" i="1"/>
  <c r="B22" i="1" l="1"/>
  <c r="B36" i="1" l="1"/>
  <c r="B25" i="1"/>
  <c r="B35" i="1" s="1"/>
  <c r="B27" i="1"/>
  <c r="B31" i="1" s="1"/>
  <c r="B32" i="1" s="1"/>
  <c r="B37" i="1" l="1"/>
</calcChain>
</file>

<file path=xl/comments1.xml><?xml version="1.0" encoding="utf-8"?>
<comments xmlns="http://schemas.openxmlformats.org/spreadsheetml/2006/main">
  <authors>
    <author>ROBERTS, Graeme</author>
  </authors>
  <commentList>
    <comment ref="E9" authorId="0">
      <text>
        <r>
          <rPr>
            <b/>
            <sz val="8"/>
            <color indexed="81"/>
            <rFont val="Tahoma"/>
            <family val="2"/>
          </rPr>
          <t>Sole or dual main registered pupils</t>
        </r>
        <r>
          <rPr>
            <sz val="8"/>
            <color indexed="81"/>
            <rFont val="Tahoma"/>
            <family val="2"/>
          </rPr>
          <t>.</t>
        </r>
      </text>
    </comment>
    <comment ref="B11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C11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E11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F11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Headcount of sole, dual (main) registered pupils</t>
        </r>
        <r>
          <rPr>
            <sz val="8"/>
            <color indexed="81"/>
            <rFont val="Tahoma"/>
            <family val="2"/>
          </rPr>
          <t>.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E12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F12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B13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E13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  <comment ref="F13" authorId="0">
      <text>
        <r>
          <rPr>
            <b/>
            <sz val="8"/>
            <color indexed="81"/>
            <rFont val="Tahoma"/>
            <family val="2"/>
          </rPr>
          <t>Headcount of sole, dual (main) and dual (subsidiary) registered pupils.</t>
        </r>
      </text>
    </comment>
  </commentList>
</comments>
</file>

<file path=xl/sharedStrings.xml><?xml version="1.0" encoding="utf-8"?>
<sst xmlns="http://schemas.openxmlformats.org/spreadsheetml/2006/main" count="52" uniqueCount="50">
  <si>
    <r>
      <t xml:space="preserve"> This table shows how the UIFSM grant will be calculated and paid.  LAs and schools can use this to estimate their allocation.  </t>
    </r>
    <r>
      <rPr>
        <b/>
        <sz val="12"/>
        <color rgb="FFFF0000"/>
        <rFont val="Arial"/>
        <family val="2"/>
      </rPr>
      <t xml:space="preserve">The relevant pupil data can be entered in cells bordered in red.  </t>
    </r>
    <r>
      <rPr>
        <b/>
        <sz val="12"/>
        <color theme="1"/>
        <rFont val="Arial"/>
        <family val="2"/>
      </rPr>
      <t xml:space="preserve">Any figure estimated should not be taken as confirmation of the final allocation. </t>
    </r>
    <r>
      <rPr>
        <b/>
        <sz val="12"/>
        <color theme="3" tint="-0.249977111117893"/>
        <rFont val="Arial"/>
        <family val="2"/>
      </rPr>
      <t>Please read the UIFSM Conditions of Grant when using this calculator.</t>
    </r>
  </si>
  <si>
    <t>Pupil data</t>
  </si>
  <si>
    <t>(a)</t>
  </si>
  <si>
    <t>(b)</t>
  </si>
  <si>
    <t>(c)</t>
  </si>
  <si>
    <t>(d)</t>
  </si>
  <si>
    <t>(e)</t>
  </si>
  <si>
    <t>(f)</t>
  </si>
  <si>
    <t xml:space="preserve">School Census </t>
  </si>
  <si>
    <t>January 2015</t>
  </si>
  <si>
    <t xml:space="preserve">Total payment </t>
  </si>
  <si>
    <t>Final main allocation</t>
  </si>
  <si>
    <t>Total payment/adjustment</t>
  </si>
  <si>
    <t>Meals taken by ALL pupils in Year Groups 1 and 2</t>
  </si>
  <si>
    <t>Meals taken by FSM pupils in Year Groups 1 and 2</t>
  </si>
  <si>
    <t>Meals taken by FSM pupils in Year Group R</t>
  </si>
  <si>
    <t>Meals taken by ALL pupils in Year Group R</t>
  </si>
  <si>
    <t xml:space="preserve"> </t>
  </si>
  <si>
    <t>Universal Infant Free School Meals (UIFSM) - estimate calculator for academic year 2015 to 2016</t>
  </si>
  <si>
    <t>October 2015</t>
  </si>
  <si>
    <t>January 2016</t>
  </si>
  <si>
    <t xml:space="preserve">Final allocation </t>
  </si>
  <si>
    <r>
      <rPr>
        <b/>
        <sz val="12"/>
        <color theme="1"/>
        <rFont val="Arial"/>
        <family val="2"/>
      </rPr>
      <t>(i)</t>
    </r>
    <r>
      <rPr>
        <sz val="12"/>
        <color theme="1"/>
        <rFont val="Arial"/>
        <family val="2"/>
      </rPr>
      <t xml:space="preserve"> Average of October 2015 and January 2016 take up of meals in Years 1 and 2</t>
    </r>
  </si>
  <si>
    <r>
      <rPr>
        <b/>
        <sz val="12"/>
        <color theme="1"/>
        <rFont val="Arial"/>
        <family val="2"/>
      </rPr>
      <t>(ii)</t>
    </r>
    <r>
      <rPr>
        <sz val="12"/>
        <color theme="1"/>
        <rFont val="Arial"/>
        <family val="2"/>
      </rPr>
      <t xml:space="preserve"> Average of October 2015 and January 2016 take up of meals in Year R only</t>
    </r>
  </si>
  <si>
    <r>
      <rPr>
        <b/>
        <sz val="12"/>
        <color theme="1"/>
        <rFont val="Arial"/>
        <family val="2"/>
      </rPr>
      <t>(iii)</t>
    </r>
    <r>
      <rPr>
        <sz val="12"/>
        <color theme="1"/>
        <rFont val="Arial"/>
        <family val="2"/>
      </rPr>
      <t xml:space="preserve"> January 2016 take up of meals in Year R only</t>
    </r>
  </si>
  <si>
    <t>June/July 2015 payment</t>
  </si>
  <si>
    <t>Provisional allocation x 7/12</t>
  </si>
  <si>
    <t>already paid in June/July 2015</t>
  </si>
  <si>
    <t>If negative, the amount will be deducted from a future payment.</t>
  </si>
  <si>
    <t>Meals taken by grant eligible pupils in Year Group R (d) - (e)</t>
  </si>
  <si>
    <t>Meals taken by grant eligible pupils in Year Groups1 and 2 (a) - (b)</t>
  </si>
  <si>
    <t>(October 2015 Year R pupils in (f)+ January 2016 Year R pupils in (f))/2 x the meal rate of £2.30  x  190 meal days)</t>
  </si>
  <si>
    <t>(October 2015 Year 1 and 2 pupils in (c) + January 2016 Year 1 and 2 pupils in (c))/2 x the meal rate of £2.30  x  190 meal days)</t>
  </si>
  <si>
    <t>(g)</t>
  </si>
  <si>
    <t>Total pupils on roll (all pupils, including nursery)</t>
  </si>
  <si>
    <t>June/July 2016 payment</t>
  </si>
  <si>
    <t>n/a</t>
  </si>
  <si>
    <t xml:space="preserve">Small Schools payment </t>
  </si>
  <si>
    <t>October 2014</t>
  </si>
  <si>
    <t>(October 2014 Year 1 and 2 pupils in (c) + January 2015 Year 1 and 2 pupils in (c))/2 x the meal rate of £2.30  x  190 meal days)</t>
  </si>
  <si>
    <t>(October 2014 Year R pupils in (f)+ January 2015 Year R pupils in (f))/2 x the meal rate of £2.30  x  190 meal days)</t>
  </si>
  <si>
    <t>(January 2015 pupils in (f) x the meal rate of £2.30  x  190 meal days</t>
  </si>
  <si>
    <r>
      <rPr>
        <b/>
        <sz val="12"/>
        <color theme="1"/>
        <rFont val="Arial"/>
        <family val="2"/>
      </rPr>
      <t>Final allocation =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(i)</t>
    </r>
    <r>
      <rPr>
        <sz val="12"/>
        <color theme="1"/>
        <rFont val="Arial"/>
        <family val="2"/>
      </rPr>
      <t xml:space="preserve"> plus the greater of </t>
    </r>
    <r>
      <rPr>
        <b/>
        <sz val="12"/>
        <color theme="1"/>
        <rFont val="Arial"/>
        <family val="2"/>
      </rPr>
      <t>(ii)</t>
    </r>
    <r>
      <rPr>
        <sz val="12"/>
        <color theme="1"/>
        <rFont val="Arial"/>
        <family val="2"/>
      </rPr>
      <t xml:space="preserve"> or</t>
    </r>
    <r>
      <rPr>
        <b/>
        <sz val="12"/>
        <color theme="1"/>
        <rFont val="Arial"/>
        <family val="2"/>
      </rPr>
      <t xml:space="preserve"> (iii)</t>
    </r>
    <r>
      <rPr>
        <sz val="12"/>
        <color theme="1"/>
        <rFont val="Arial"/>
        <family val="2"/>
      </rPr>
      <t xml:space="preserve"> </t>
    </r>
  </si>
  <si>
    <r>
      <t xml:space="preserve">Provisional allocation = (i) </t>
    </r>
    <r>
      <rPr>
        <sz val="12"/>
        <color theme="1"/>
        <rFont val="Arial"/>
        <family val="2"/>
      </rPr>
      <t>plus the greater of</t>
    </r>
    <r>
      <rPr>
        <b/>
        <sz val="12"/>
        <color theme="1"/>
        <rFont val="Arial"/>
        <family val="2"/>
      </rPr>
      <t xml:space="preserve"> (ii) or (iii) </t>
    </r>
  </si>
  <si>
    <r>
      <rPr>
        <b/>
        <sz val="12"/>
        <color theme="1"/>
        <rFont val="Arial"/>
        <family val="2"/>
      </rPr>
      <t>(i)</t>
    </r>
    <r>
      <rPr>
        <sz val="12"/>
        <color theme="1"/>
        <rFont val="Arial"/>
        <family val="2"/>
      </rPr>
      <t xml:space="preserve"> Average of October 2014 and January 2015 take up of meals in Years 1 and 2</t>
    </r>
  </si>
  <si>
    <t>Small Schools allocation (schools with fewer than 151 pupils on roll at January 2015)</t>
  </si>
  <si>
    <t>(January 2016 pupils in (f) x the meal rate of £2.30  x  190 meal days)</t>
  </si>
  <si>
    <t>Provisional Allocation (the same as the final allocation for 2014 to 2015 academic year)</t>
  </si>
  <si>
    <r>
      <rPr>
        <b/>
        <sz val="12"/>
        <color theme="1"/>
        <rFont val="Arial"/>
        <family val="2"/>
      </rPr>
      <t>(iii)</t>
    </r>
    <r>
      <rPr>
        <sz val="12"/>
        <color theme="1"/>
        <rFont val="Arial"/>
        <family val="2"/>
      </rPr>
      <t xml:space="preserve"> January 2015 take up of meals in Year R only</t>
    </r>
  </si>
  <si>
    <r>
      <rPr>
        <b/>
        <sz val="12"/>
        <color theme="1"/>
        <rFont val="Arial"/>
        <family val="2"/>
      </rPr>
      <t>(ii)</t>
    </r>
    <r>
      <rPr>
        <sz val="12"/>
        <color theme="1"/>
        <rFont val="Arial"/>
        <family val="2"/>
      </rPr>
      <t xml:space="preserve"> Average of October 2014 and January 2015 take up of meals in Year R only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</si>
</sst>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809]d\ mmmm\ yyyy;@"/>
    <numFmt numFmtId="165" formatCode="_-* #,##0_-;\-* #,##0_-;_-* &quot;-&quot;??_-;_-@_-"/>
  </numFmts>
  <fonts count="12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3" tint="-0.249977111117893"/>
      <name val="Arial"/>
      <family val="2"/>
    </font>
    <font>
      <i/>
      <sz val="12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u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wrapText="1"/>
    </xf>
    <xf numFmtId="49" fontId="2" fillId="2" borderId="6" xfId="0" applyNumberFormat="1" applyFont="1" applyFill="1" applyBorder="1"/>
    <xf numFmtId="0" fontId="0" fillId="3" borderId="8" xfId="0" applyFill="1" applyBorder="1" applyProtection="1">
      <protection locked="0"/>
    </xf>
    <xf numFmtId="49" fontId="2" fillId="2" borderId="5" xfId="0" applyNumberFormat="1" applyFont="1" applyFill="1" applyBorder="1"/>
    <xf numFmtId="164" fontId="6" fillId="0" borderId="0" xfId="0" applyNumberFormat="1" applyFont="1"/>
    <xf numFmtId="0" fontId="0" fillId="4" borderId="5" xfId="0" applyFill="1" applyBorder="1"/>
    <xf numFmtId="0" fontId="0" fillId="0" borderId="0" xfId="0" applyFill="1"/>
    <xf numFmtId="49" fontId="0" fillId="4" borderId="5" xfId="0" applyNumberFormat="1" applyFill="1" applyBorder="1"/>
    <xf numFmtId="165" fontId="2" fillId="4" borderId="5" xfId="1" applyNumberFormat="1" applyFont="1" applyFill="1" applyBorder="1"/>
    <xf numFmtId="0" fontId="2" fillId="0" borderId="0" xfId="0" applyFont="1"/>
    <xf numFmtId="0" fontId="2" fillId="5" borderId="5" xfId="0" applyFont="1" applyFill="1" applyBorder="1"/>
    <xf numFmtId="43" fontId="0" fillId="5" borderId="5" xfId="0" applyNumberFormat="1" applyFill="1" applyBorder="1"/>
    <xf numFmtId="43" fontId="0" fillId="0" borderId="0" xfId="0" applyNumberFormat="1" applyBorder="1"/>
    <xf numFmtId="0" fontId="0" fillId="5" borderId="5" xfId="0" applyFill="1" applyBorder="1" applyAlignment="1">
      <alignment wrapText="1"/>
    </xf>
    <xf numFmtId="165" fontId="0" fillId="5" borderId="5" xfId="0" applyNumberFormat="1" applyFill="1" applyBorder="1"/>
    <xf numFmtId="165" fontId="0" fillId="0" borderId="0" xfId="0" applyNumberFormat="1" applyBorder="1"/>
    <xf numFmtId="165" fontId="2" fillId="5" borderId="5" xfId="0" applyNumberFormat="1" applyFont="1" applyFill="1" applyBorder="1"/>
    <xf numFmtId="165" fontId="2" fillId="0" borderId="0" xfId="0" applyNumberFormat="1" applyFont="1" applyBorder="1"/>
    <xf numFmtId="165" fontId="0" fillId="0" borderId="0" xfId="0" applyNumberFormat="1" applyFill="1"/>
    <xf numFmtId="165" fontId="0" fillId="0" borderId="0" xfId="0" applyNumberFormat="1"/>
    <xf numFmtId="0" fontId="2" fillId="6" borderId="5" xfId="0" applyFont="1" applyFill="1" applyBorder="1"/>
    <xf numFmtId="165" fontId="0" fillId="6" borderId="5" xfId="0" applyNumberFormat="1" applyFill="1" applyBorder="1"/>
    <xf numFmtId="0" fontId="0" fillId="6" borderId="5" xfId="0" applyFill="1" applyBorder="1"/>
    <xf numFmtId="0" fontId="0" fillId="6" borderId="5" xfId="0" applyFont="1" applyFill="1" applyBorder="1"/>
    <xf numFmtId="165" fontId="2" fillId="6" borderId="5" xfId="0" applyNumberFormat="1" applyFont="1" applyFill="1" applyBorder="1"/>
    <xf numFmtId="49" fontId="0" fillId="4" borderId="5" xfId="0" applyNumberFormat="1" applyFill="1" applyBorder="1" applyAlignment="1">
      <alignment wrapText="1"/>
    </xf>
    <xf numFmtId="165" fontId="0" fillId="4" borderId="6" xfId="1" applyNumberFormat="1" applyFont="1" applyFill="1" applyBorder="1" applyAlignment="1">
      <alignment horizontal="left" wrapText="1"/>
    </xf>
    <xf numFmtId="165" fontId="0" fillId="4" borderId="9" xfId="1" applyNumberFormat="1" applyFont="1" applyFill="1" applyBorder="1" applyAlignment="1">
      <alignment horizontal="left" wrapText="1"/>
    </xf>
    <xf numFmtId="165" fontId="0" fillId="4" borderId="7" xfId="1" applyNumberFormat="1" applyFont="1" applyFill="1" applyBorder="1" applyAlignment="1">
      <alignment horizontal="left" wrapText="1"/>
    </xf>
    <xf numFmtId="49" fontId="9" fillId="4" borderId="5" xfId="0" applyNumberFormat="1" applyFont="1" applyFill="1" applyBorder="1"/>
    <xf numFmtId="0" fontId="10" fillId="0" borderId="0" xfId="0" applyFont="1"/>
    <xf numFmtId="0" fontId="0" fillId="3" borderId="10" xfId="0" applyFill="1" applyBorder="1" applyProtection="1">
      <protection locked="0"/>
    </xf>
    <xf numFmtId="0" fontId="11" fillId="0" borderId="0" xfId="0" applyFont="1" applyFill="1" applyBorder="1" applyProtection="1"/>
    <xf numFmtId="49" fontId="2" fillId="2" borderId="11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wrapText="1"/>
    </xf>
    <xf numFmtId="165" fontId="2" fillId="8" borderId="5" xfId="1" applyNumberFormat="1" applyFont="1" applyFill="1" applyBorder="1"/>
    <xf numFmtId="49" fontId="11" fillId="0" borderId="5" xfId="0" applyNumberFormat="1" applyFont="1" applyFill="1" applyBorder="1"/>
    <xf numFmtId="165" fontId="11" fillId="0" borderId="5" xfId="1" applyNumberFormat="1" applyFont="1" applyFill="1" applyBorder="1"/>
    <xf numFmtId="49" fontId="11" fillId="0" borderId="0" xfId="0" applyNumberFormat="1" applyFont="1" applyFill="1" applyBorder="1" applyAlignment="1">
      <alignment horizontal="left" wrapText="1"/>
    </xf>
    <xf numFmtId="0" fontId="10" fillId="0" borderId="0" xfId="0" applyFont="1" applyFill="1"/>
    <xf numFmtId="165" fontId="0" fillId="4" borderId="6" xfId="1" applyNumberFormat="1" applyFont="1" applyFill="1" applyBorder="1" applyAlignment="1">
      <alignment horizontal="left" wrapText="1"/>
    </xf>
    <xf numFmtId="165" fontId="0" fillId="4" borderId="9" xfId="1" applyNumberFormat="1" applyFont="1" applyFill="1" applyBorder="1" applyAlignment="1">
      <alignment horizontal="left" wrapText="1"/>
    </xf>
    <xf numFmtId="165" fontId="0" fillId="4" borderId="7" xfId="1" applyNumberFormat="1" applyFont="1" applyFill="1" applyBorder="1" applyAlignment="1">
      <alignment horizontal="left" wrapText="1"/>
    </xf>
    <xf numFmtId="0" fontId="10" fillId="7" borderId="0" xfId="0" applyFont="1" applyFill="1" applyAlignment="1" applyProtection="1">
      <alignment horizontal="center"/>
    </xf>
    <xf numFmtId="0" fontId="10" fillId="7" borderId="0" xfId="0" applyFont="1" applyFill="1" applyBorder="1" applyAlignment="1" applyProtection="1">
      <alignment horizontal="center"/>
    </xf>
    <xf numFmtId="0" fontId="0" fillId="3" borderId="13" xfId="0" applyFill="1" applyBorder="1" applyProtection="1">
      <protection locked="0"/>
    </xf>
    <xf numFmtId="0" fontId="10" fillId="9" borderId="14" xfId="0" applyFont="1" applyFill="1" applyBorder="1" applyProtection="1"/>
    <xf numFmtId="0" fontId="10" fillId="9" borderId="15" xfId="0" applyFont="1" applyFill="1" applyBorder="1" applyProtection="1"/>
    <xf numFmtId="0" fontId="10" fillId="9" borderId="16" xfId="0" applyFont="1" applyFill="1" applyBorder="1" applyProtection="1"/>
    <xf numFmtId="0" fontId="0" fillId="0" borderId="0" xfId="0" applyBorder="1"/>
    <xf numFmtId="0" fontId="0" fillId="9" borderId="14" xfId="0" applyFill="1" applyBorder="1" applyProtection="1"/>
    <xf numFmtId="0" fontId="0" fillId="9" borderId="17" xfId="0" applyFill="1" applyBorder="1" applyProtection="1"/>
    <xf numFmtId="0" fontId="0" fillId="9" borderId="16" xfId="0" applyFill="1" applyBorder="1" applyProtection="1"/>
    <xf numFmtId="49" fontId="2" fillId="4" borderId="5" xfId="0" applyNumberFormat="1" applyFont="1" applyFill="1" applyBorder="1"/>
    <xf numFmtId="49" fontId="2" fillId="8" borderId="5" xfId="0" applyNumberFormat="1" applyFont="1" applyFill="1" applyBorder="1" applyAlignment="1">
      <alignment wrapText="1"/>
    </xf>
    <xf numFmtId="165" fontId="0" fillId="4" borderId="6" xfId="1" applyNumberFormat="1" applyFont="1" applyFill="1" applyBorder="1" applyAlignment="1">
      <alignment wrapText="1"/>
    </xf>
    <xf numFmtId="165" fontId="0" fillId="4" borderId="9" xfId="1" applyNumberFormat="1" applyFont="1" applyFill="1" applyBorder="1" applyAlignment="1">
      <alignment wrapText="1"/>
    </xf>
    <xf numFmtId="165" fontId="0" fillId="4" borderId="7" xfId="1" applyNumberFormat="1" applyFont="1" applyFill="1" applyBorder="1" applyAlignment="1">
      <alignment wrapText="1"/>
    </xf>
    <xf numFmtId="165" fontId="2" fillId="6" borderId="6" xfId="0" applyNumberFormat="1" applyFont="1" applyFill="1" applyBorder="1" applyAlignment="1">
      <alignment horizontal="left" wrapText="1"/>
    </xf>
    <xf numFmtId="165" fontId="2" fillId="6" borderId="9" xfId="0" applyNumberFormat="1" applyFont="1" applyFill="1" applyBorder="1" applyAlignment="1">
      <alignment horizontal="left" wrapText="1"/>
    </xf>
    <xf numFmtId="165" fontId="2" fillId="6" borderId="7" xfId="0" applyNumberFormat="1" applyFont="1" applyFill="1" applyBorder="1" applyAlignment="1">
      <alignment horizontal="left" wrapText="1"/>
    </xf>
    <xf numFmtId="165" fontId="0" fillId="4" borderId="6" xfId="1" applyNumberFormat="1" applyFont="1" applyFill="1" applyBorder="1" applyAlignment="1">
      <alignment horizontal="left" wrapText="1"/>
    </xf>
    <xf numFmtId="165" fontId="0" fillId="4" borderId="9" xfId="1" applyNumberFormat="1" applyFont="1" applyFill="1" applyBorder="1" applyAlignment="1">
      <alignment horizontal="left" wrapText="1"/>
    </xf>
    <xf numFmtId="165" fontId="0" fillId="4" borderId="7" xfId="1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2" fillId="8" borderId="6" xfId="0" applyNumberFormat="1" applyFont="1" applyFill="1" applyBorder="1" applyAlignment="1">
      <alignment horizontal="left" wrapText="1"/>
    </xf>
    <xf numFmtId="49" fontId="2" fillId="8" borderId="9" xfId="0" applyNumberFormat="1" applyFont="1" applyFill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2133600</xdr:colOff>
      <xdr:row>5</xdr:row>
      <xdr:rowOff>0</xdr:rowOff>
    </xdr:to>
    <xdr:pic>
      <xdr:nvPicPr>
        <xdr:cNvPr id="2" name="Picture 1" descr="Education funding agency" title="Logo"/>
        <xdr:cNvPicPr preferRelativeResize="0"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19050"/>
          <a:ext cx="2133600" cy="9429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K39"/>
  <sheetViews>
    <sheetView tabSelected="1" workbookViewId="0"/>
  </sheetViews>
  <sheetFormatPr defaultRowHeight="15" x14ac:dyDescent="0.2"/>
  <cols>
    <col min="1" max="1" width="47.33203125" customWidth="1"/>
    <col min="2" max="2" width="11" bestFit="1" customWidth="1"/>
    <col min="3" max="3" width="15.44140625" customWidth="1"/>
    <col min="4" max="4" width="11.21875" customWidth="1"/>
    <col min="5" max="5" width="11.44140625" customWidth="1"/>
    <col min="6" max="6" width="11.5546875" bestFit="1" customWidth="1"/>
    <col min="7" max="7" width="12" customWidth="1"/>
    <col min="8" max="9" width="11.5546875" customWidth="1"/>
    <col min="10" max="10" width="16.109375" customWidth="1"/>
    <col min="11" max="11" width="4.109375" customWidth="1"/>
  </cols>
  <sheetData>
    <row r="4" spans="1:10" x14ac:dyDescent="0.2">
      <c r="C4" t="s">
        <v>17</v>
      </c>
    </row>
    <row r="5" spans="1:10" ht="15.75" thickBot="1" x14ac:dyDescent="0.25"/>
    <row r="6" spans="1:10" ht="18.75" thickBot="1" x14ac:dyDescent="0.3">
      <c r="A6" s="68" t="s">
        <v>18</v>
      </c>
      <c r="B6" s="69"/>
      <c r="C6" s="69"/>
      <c r="D6" s="69"/>
      <c r="E6" s="69"/>
      <c r="F6" s="69"/>
      <c r="G6" s="69"/>
      <c r="H6" s="69"/>
      <c r="I6" s="69"/>
      <c r="J6" s="70"/>
    </row>
    <row r="7" spans="1:10" ht="37.5" customHeight="1" x14ac:dyDescent="0.25">
      <c r="A7" s="71" t="s">
        <v>0</v>
      </c>
      <c r="B7" s="71"/>
      <c r="C7" s="71"/>
      <c r="D7" s="71"/>
      <c r="E7" s="71"/>
      <c r="F7" s="71"/>
      <c r="G7" s="71"/>
      <c r="H7" s="71"/>
      <c r="I7" s="71"/>
      <c r="J7" s="71"/>
    </row>
    <row r="8" spans="1:10" ht="15.75" customHeight="1" x14ac:dyDescent="0.25">
      <c r="A8" s="1" t="s">
        <v>1</v>
      </c>
      <c r="B8" s="2" t="s">
        <v>2</v>
      </c>
      <c r="C8" s="3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7" t="s">
        <v>33</v>
      </c>
    </row>
    <row r="9" spans="1:10" ht="126.75" thickBot="1" x14ac:dyDescent="0.3">
      <c r="A9" s="1" t="s">
        <v>8</v>
      </c>
      <c r="B9" s="4" t="s">
        <v>13</v>
      </c>
      <c r="C9" s="4" t="s">
        <v>14</v>
      </c>
      <c r="D9" s="38" t="s">
        <v>30</v>
      </c>
      <c r="E9" s="4" t="s">
        <v>16</v>
      </c>
      <c r="F9" s="4" t="s">
        <v>15</v>
      </c>
      <c r="G9" s="38" t="s">
        <v>29</v>
      </c>
      <c r="H9" s="38" t="s">
        <v>34</v>
      </c>
    </row>
    <row r="10" spans="1:10" ht="16.5" thickBot="1" x14ac:dyDescent="0.3">
      <c r="A10" s="5" t="s">
        <v>38</v>
      </c>
      <c r="B10" s="6"/>
      <c r="C10" s="35"/>
      <c r="D10" s="50">
        <f>SUM(B10)-C10</f>
        <v>0</v>
      </c>
      <c r="E10" s="49"/>
      <c r="F10" s="35"/>
      <c r="G10" s="54">
        <f>SUM(E10)-F10</f>
        <v>0</v>
      </c>
      <c r="H10" s="47" t="s">
        <v>36</v>
      </c>
    </row>
    <row r="11" spans="1:10" ht="16.5" thickBot="1" x14ac:dyDescent="0.3">
      <c r="A11" s="5" t="s">
        <v>9</v>
      </c>
      <c r="B11" s="6"/>
      <c r="C11" s="35"/>
      <c r="D11" s="50">
        <f>SUM(B11)-C11</f>
        <v>0</v>
      </c>
      <c r="E11" s="49"/>
      <c r="F11" s="35"/>
      <c r="G11" s="54">
        <f>SUM(E11)-F11</f>
        <v>0</v>
      </c>
      <c r="H11" s="49"/>
      <c r="I11" s="34"/>
    </row>
    <row r="12" spans="1:10" ht="16.5" thickBot="1" x14ac:dyDescent="0.3">
      <c r="A12" s="7" t="s">
        <v>19</v>
      </c>
      <c r="B12" s="6"/>
      <c r="C12" s="35"/>
      <c r="D12" s="51">
        <f t="shared" ref="D12:D13" si="0">SUM(B12)-C12</f>
        <v>0</v>
      </c>
      <c r="E12" s="49"/>
      <c r="F12" s="35"/>
      <c r="G12" s="55">
        <f t="shared" ref="G12:G13" si="1">SUM(E12)-F12</f>
        <v>0</v>
      </c>
      <c r="H12" s="47" t="s">
        <v>36</v>
      </c>
      <c r="I12" s="34"/>
    </row>
    <row r="13" spans="1:10" ht="16.5" thickBot="1" x14ac:dyDescent="0.3">
      <c r="A13" s="7" t="s">
        <v>20</v>
      </c>
      <c r="B13" s="6"/>
      <c r="C13" s="35"/>
      <c r="D13" s="52">
        <f t="shared" si="0"/>
        <v>0</v>
      </c>
      <c r="E13" s="49"/>
      <c r="F13" s="35"/>
      <c r="G13" s="56">
        <f t="shared" si="1"/>
        <v>0</v>
      </c>
      <c r="H13" s="48" t="s">
        <v>36</v>
      </c>
      <c r="I13" s="36"/>
    </row>
    <row r="14" spans="1:10" x14ac:dyDescent="0.2">
      <c r="A14" s="8"/>
      <c r="G14" s="53"/>
    </row>
    <row r="15" spans="1:10" ht="15.75" x14ac:dyDescent="0.25">
      <c r="A15" s="33" t="s">
        <v>47</v>
      </c>
      <c r="B15" s="9"/>
      <c r="C15" s="59"/>
      <c r="D15" s="60"/>
      <c r="E15" s="60"/>
      <c r="F15" s="60"/>
      <c r="G15" s="60"/>
      <c r="H15" s="60"/>
      <c r="I15" s="60"/>
      <c r="J15" s="61"/>
    </row>
    <row r="16" spans="1:10" ht="34.5" customHeight="1" x14ac:dyDescent="0.25">
      <c r="A16" s="29" t="s">
        <v>44</v>
      </c>
      <c r="B16" s="12">
        <f>SUM((D10+D11)/2)*2.3*190</f>
        <v>0</v>
      </c>
      <c r="C16" s="65" t="s">
        <v>39</v>
      </c>
      <c r="D16" s="66"/>
      <c r="E16" s="66"/>
      <c r="F16" s="66"/>
      <c r="G16" s="66"/>
      <c r="H16" s="66"/>
      <c r="I16" s="66"/>
      <c r="J16" s="67"/>
    </row>
    <row r="17" spans="1:10" ht="34.5" customHeight="1" x14ac:dyDescent="0.25">
      <c r="A17" s="29" t="s">
        <v>49</v>
      </c>
      <c r="B17" s="12">
        <f>SUM((G10+G11)/2)*2.3*190</f>
        <v>0</v>
      </c>
      <c r="C17" s="65" t="s">
        <v>40</v>
      </c>
      <c r="D17" s="66"/>
      <c r="E17" s="66"/>
      <c r="F17" s="66"/>
      <c r="G17" s="66"/>
      <c r="H17" s="66"/>
      <c r="I17" s="66"/>
      <c r="J17" s="67"/>
    </row>
    <row r="18" spans="1:10" ht="15.75" customHeight="1" x14ac:dyDescent="0.25">
      <c r="A18" s="11" t="s">
        <v>48</v>
      </c>
      <c r="B18" s="12">
        <f>SUM((G11))*2.3*190</f>
        <v>0</v>
      </c>
      <c r="C18" s="65" t="s">
        <v>41</v>
      </c>
      <c r="D18" s="66"/>
      <c r="E18" s="66"/>
      <c r="F18" s="66"/>
      <c r="G18" s="66"/>
      <c r="H18" s="66"/>
      <c r="I18" s="66"/>
      <c r="J18" s="67"/>
    </row>
    <row r="19" spans="1:10" ht="15.75" customHeight="1" x14ac:dyDescent="0.25">
      <c r="A19" s="57" t="s">
        <v>43</v>
      </c>
      <c r="B19" s="12">
        <f>IF(B18&gt;B17,B18,B17)+B16</f>
        <v>0</v>
      </c>
      <c r="C19" s="65"/>
      <c r="D19" s="66"/>
      <c r="E19" s="66"/>
      <c r="F19" s="66"/>
      <c r="G19" s="66"/>
      <c r="H19" s="66"/>
      <c r="I19" s="66"/>
      <c r="J19" s="67"/>
    </row>
    <row r="20" spans="1:10" ht="15.75" customHeight="1" x14ac:dyDescent="0.25">
      <c r="A20" s="11"/>
      <c r="B20" s="12"/>
      <c r="C20" s="44"/>
      <c r="D20" s="45"/>
      <c r="E20" s="45"/>
      <c r="F20" s="45"/>
      <c r="G20" s="45"/>
      <c r="H20" s="45"/>
      <c r="I20" s="45"/>
      <c r="J20" s="46"/>
    </row>
    <row r="21" spans="1:10" ht="15.75" x14ac:dyDescent="0.25">
      <c r="A21" s="33" t="s">
        <v>21</v>
      </c>
      <c r="B21" s="12"/>
      <c r="C21" s="30"/>
      <c r="D21" s="31"/>
      <c r="E21" s="31"/>
      <c r="F21" s="31"/>
      <c r="G21" s="31"/>
      <c r="H21" s="31"/>
      <c r="I21" s="31"/>
      <c r="J21" s="32"/>
    </row>
    <row r="22" spans="1:10" ht="31.5" customHeight="1" x14ac:dyDescent="0.25">
      <c r="A22" s="29" t="s">
        <v>22</v>
      </c>
      <c r="B22" s="12">
        <f>SUM((D12+D13)/2)*2.3*190</f>
        <v>0</v>
      </c>
      <c r="C22" s="65" t="s">
        <v>32</v>
      </c>
      <c r="D22" s="66"/>
      <c r="E22" s="66"/>
      <c r="F22" s="66"/>
      <c r="G22" s="66"/>
      <c r="H22" s="66"/>
      <c r="I22" s="66"/>
      <c r="J22" s="67"/>
    </row>
    <row r="23" spans="1:10" ht="31.5" customHeight="1" x14ac:dyDescent="0.25">
      <c r="A23" s="29" t="s">
        <v>23</v>
      </c>
      <c r="B23" s="12">
        <f>SUM((G12+G13)/2)*2.3*190</f>
        <v>0</v>
      </c>
      <c r="C23" s="65" t="s">
        <v>31</v>
      </c>
      <c r="D23" s="66"/>
      <c r="E23" s="66"/>
      <c r="F23" s="66"/>
      <c r="G23" s="66"/>
      <c r="H23" s="66"/>
      <c r="I23" s="66"/>
      <c r="J23" s="67"/>
    </row>
    <row r="24" spans="1:10" ht="31.5" customHeight="1" x14ac:dyDescent="0.25">
      <c r="A24" s="29" t="s">
        <v>24</v>
      </c>
      <c r="B24" s="12">
        <f>SUM((G13))*2.3*190</f>
        <v>0</v>
      </c>
      <c r="C24" s="65" t="s">
        <v>46</v>
      </c>
      <c r="D24" s="66"/>
      <c r="E24" s="66"/>
      <c r="F24" s="66"/>
      <c r="G24" s="66"/>
      <c r="H24" s="66"/>
      <c r="I24" s="66"/>
      <c r="J24" s="67"/>
    </row>
    <row r="25" spans="1:10" ht="15.75" x14ac:dyDescent="0.25">
      <c r="A25" s="11" t="s">
        <v>42</v>
      </c>
      <c r="B25" s="12">
        <f>IF(B24&gt;B23,B24,B23)+B22</f>
        <v>0</v>
      </c>
      <c r="C25" s="65"/>
      <c r="D25" s="66"/>
      <c r="E25" s="66"/>
      <c r="F25" s="66"/>
      <c r="G25" s="66"/>
      <c r="H25" s="66"/>
      <c r="I25" s="66"/>
      <c r="J25" s="67"/>
    </row>
    <row r="26" spans="1:10" ht="15.75" x14ac:dyDescent="0.25">
      <c r="B26" s="13"/>
      <c r="C26" s="10"/>
      <c r="D26" s="10"/>
      <c r="E26" s="10"/>
    </row>
    <row r="27" spans="1:10" ht="31.5" x14ac:dyDescent="0.25">
      <c r="A27" s="58" t="s">
        <v>45</v>
      </c>
      <c r="B27" s="39">
        <f>IF(AND(H11&gt;0,H11&lt;151),2300,0)</f>
        <v>0</v>
      </c>
      <c r="C27" s="72"/>
      <c r="D27" s="73"/>
      <c r="E27" s="73"/>
      <c r="F27" s="73"/>
      <c r="G27" s="73"/>
      <c r="H27" s="73"/>
      <c r="I27" s="73"/>
      <c r="J27" s="73"/>
    </row>
    <row r="28" spans="1:10" s="43" customFormat="1" ht="15.75" x14ac:dyDescent="0.25">
      <c r="A28" s="40"/>
      <c r="B28" s="41"/>
      <c r="C28" s="42"/>
      <c r="D28" s="42"/>
      <c r="E28" s="42"/>
      <c r="F28" s="42"/>
      <c r="G28" s="42"/>
      <c r="H28" s="42"/>
      <c r="I28" s="42"/>
      <c r="J28" s="42"/>
    </row>
    <row r="29" spans="1:10" ht="15.75" x14ac:dyDescent="0.25">
      <c r="A29" s="14" t="s">
        <v>25</v>
      </c>
      <c r="B29" s="15"/>
      <c r="C29" s="16"/>
    </row>
    <row r="30" spans="1:10" x14ac:dyDescent="0.2">
      <c r="A30" s="17" t="s">
        <v>26</v>
      </c>
      <c r="B30" s="18">
        <f>SUM(B19*7/12)</f>
        <v>0</v>
      </c>
      <c r="C30" s="19"/>
    </row>
    <row r="31" spans="1:10" x14ac:dyDescent="0.2">
      <c r="A31" s="17" t="s">
        <v>37</v>
      </c>
      <c r="B31" s="18">
        <f>B27</f>
        <v>0</v>
      </c>
      <c r="C31" s="19"/>
    </row>
    <row r="32" spans="1:10" ht="15.75" customHeight="1" x14ac:dyDescent="0.25">
      <c r="A32" s="14" t="s">
        <v>10</v>
      </c>
      <c r="B32" s="20">
        <f>SUM(B30:B31)</f>
        <v>0</v>
      </c>
      <c r="C32" s="21"/>
    </row>
    <row r="33" spans="1:11" x14ac:dyDescent="0.2">
      <c r="A33" s="10"/>
      <c r="B33" s="22"/>
      <c r="C33" s="23"/>
    </row>
    <row r="34" spans="1:11" ht="15.75" x14ac:dyDescent="0.25">
      <c r="A34" s="24" t="s">
        <v>35</v>
      </c>
      <c r="B34" s="25"/>
      <c r="C34" s="19"/>
    </row>
    <row r="35" spans="1:11" x14ac:dyDescent="0.2">
      <c r="A35" s="26" t="s">
        <v>11</v>
      </c>
      <c r="B35" s="25">
        <f>SUM(B25)</f>
        <v>0</v>
      </c>
      <c r="C35" s="19"/>
    </row>
    <row r="36" spans="1:11" x14ac:dyDescent="0.2">
      <c r="A36" s="27" t="s">
        <v>27</v>
      </c>
      <c r="B36" s="25">
        <f>B30*-1</f>
        <v>0</v>
      </c>
      <c r="C36" s="19"/>
    </row>
    <row r="37" spans="1:11" ht="15.75" customHeight="1" x14ac:dyDescent="0.25">
      <c r="A37" s="24" t="s">
        <v>12</v>
      </c>
      <c r="B37" s="28">
        <f>SUM(B35:B36)</f>
        <v>0</v>
      </c>
      <c r="C37" s="62" t="s">
        <v>28</v>
      </c>
      <c r="D37" s="63"/>
      <c r="E37" s="63"/>
      <c r="F37" s="63"/>
      <c r="G37" s="63"/>
      <c r="H37" s="63"/>
      <c r="I37" s="63"/>
      <c r="J37" s="63"/>
      <c r="K37" s="64"/>
    </row>
    <row r="39" spans="1:11" ht="15.75" x14ac:dyDescent="0.25">
      <c r="A39" s="13"/>
      <c r="B39" s="23"/>
      <c r="C39" s="23"/>
    </row>
  </sheetData>
  <sheetProtection password="C4CF" sheet="1" objects="1" scenarios="1"/>
  <mergeCells count="12">
    <mergeCell ref="C37:K37"/>
    <mergeCell ref="C24:J24"/>
    <mergeCell ref="C23:J23"/>
    <mergeCell ref="C25:J25"/>
    <mergeCell ref="A6:J6"/>
    <mergeCell ref="A7:J7"/>
    <mergeCell ref="C16:J16"/>
    <mergeCell ref="C22:J22"/>
    <mergeCell ref="C27:J27"/>
    <mergeCell ref="C17:J17"/>
    <mergeCell ref="C18:J18"/>
    <mergeCell ref="C19:J19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managed Document" ma:contentTypeID="0x0101007F645D6FBA204A029FECB8BFC6578C39005279853530254253B886E13194843F8A003AA4A7828D8545A79A9356802181235600B607ABDC0BD1F0469684A4C93648519D" ma:contentTypeVersion="21" ma:contentTypeDescription="For working documents that do not need to be declared as records.  Will be deleted two years after last modified date." ma:contentTypeScope="" ma:versionID="c11c6908d6125ec9737d6a61c7a4a5c2">
  <xsd:schema xmlns:xsd="http://www.w3.org/2001/XMLSchema" xmlns:xs="http://www.w3.org/2001/XMLSchema" xmlns:p="http://schemas.microsoft.com/office/2006/metadata/properties" xmlns:ns1="http://schemas.microsoft.com/sharepoint/v3" xmlns:ns2="b8cb3cbd-ce5c-4a72-9da4-9013f91c5903" xmlns:ns3="9172421c-e2ed-4f32-b6a9-2a47af68941d" targetNamespace="http://schemas.microsoft.com/office/2006/metadata/properties" ma:root="true" ma:fieldsID="7a7e520c0b2720de9a525a23b7f53463" ns1:_="" ns2:_="" ns3:_="">
    <xsd:import namespace="http://schemas.microsoft.com/sharepoint/v3"/>
    <xsd:import namespace="b8cb3cbd-ce5c-4a72-9da4-9013f91c5903"/>
    <xsd:import namespace="9172421c-e2ed-4f32-b6a9-2a47af68941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Comments" minOccurs="0"/>
                <xsd:element ref="ns3:IWPContributor" minOccurs="0"/>
                <xsd:element ref="ns3:IWPFunctionTaxHTField0" minOccurs="0"/>
                <xsd:element ref="ns3:IWPOwnerTaxHTField0" minOccurs="0"/>
                <xsd:element ref="ns3:IWPRightsProtectiveMarkingTaxHTField0" minOccurs="0"/>
                <xsd:element ref="ns3:IWPSubjectTaxHTField0" minOccurs="0"/>
                <xsd:element ref="ns3:IWPSiteTypeTaxHTField0" minOccurs="0"/>
                <xsd:element ref="ns2:TaxCatchAll" minOccurs="0"/>
                <xsd:element ref="ns2:TaxCatchAllLabel" minOccurs="0"/>
                <xsd:element ref="ns3:IWPOrganisationalUnitTaxHTField0" minOccurs="0"/>
                <xsd:element ref="ns1:_vti_ItemDeclaredRecor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ments" ma:index="11" nillable="true" ma:displayName="Description" ma:hidden="true" ma:internalName="Comments">
      <xsd:simpleType>
        <xsd:restriction base="dms:Note">
          <xsd:maxLength value="255"/>
        </xsd:restriction>
      </xsd:simpleType>
    </xsd:element>
    <xsd:element name="_vti_ItemDeclaredRecord" ma:index="27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b3cbd-ce5c-4a72-9da4-9013f91c590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3" nillable="true" ma:displayName="Taxonomy Catch All Column" ma:description="" ma:hidden="true" ma:list="{32f58fb8-3230-4b4a-900b-a768bcfbfb76}" ma:internalName="TaxCatchAll" ma:showField="CatchAllData" ma:web="9172421c-e2ed-4f32-b6a9-2a47af6894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4" nillable="true" ma:displayName="Taxonomy Catch All Column1" ma:description="" ma:hidden="true" ma:list="{32f58fb8-3230-4b4a-900b-a768bcfbfb76}" ma:internalName="TaxCatchAllLabel" ma:readOnly="true" ma:showField="CatchAllDataLabel" ma:web="9172421c-e2ed-4f32-b6a9-2a47af6894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2421c-e2ed-4f32-b6a9-2a47af68941d" elementFormDefault="qualified">
    <xsd:import namespace="http://schemas.microsoft.com/office/2006/documentManagement/types"/>
    <xsd:import namespace="http://schemas.microsoft.com/office/infopath/2007/PartnerControls"/>
    <xsd:element name="IWPContributor" ma:index="12" nillable="true" ma:displayName="Contributor" ma:hidden="true" ma:list="UserInfo" ma:SharePointGroup="0" ma:internalName="IWPContributo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WPFunctionTaxHTField0" ma:index="13" nillable="true" ma:taxonomy="true" ma:internalName="IWPFunctionTaxHTField0" ma:taxonomyFieldName="IWPFunction" ma:displayName="Function" ma:fieldId="{15181134-8839-47a9-9a38-d116ffff0106}" ma:taxonomyMulti="true" ma:sspId="fcff89b5-5d6d-4e65-a829-6f4a98dd03af" ma:termSetId="d25a8a8b-cc76-477b-9c8b-292b0e01012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WPOwnerTaxHTField0" ma:index="15" ma:taxonomy="true" ma:internalName="IWPOwnerTaxHTField0" ma:taxonomyFieldName="IWPOwner" ma:displayName="Owner" ma:default="2;#EFA|4a323c2c-9aef-47e8-b09b-131faf9bac1c" ma:fieldId="{15181134-8839-47a9-9a38-d116ffff0102}" ma:sspId="fcff89b5-5d6d-4e65-a829-6f4a98dd03af" ma:termSetId="12161dbb-b36f-4439-aef1-21e7cc9228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WPRightsProtectiveMarkingTaxHTField0" ma:index="17" ma:taxonomy="true" ma:internalName="IWPRightsProtectiveMarkingTaxHTField0" ma:taxonomyFieldName="IWPRightsProtectiveMarking" ma:displayName="Rights: Protective Marking" ma:default="3;#Unclassified|0884c477-2e62-47ea-b19c-5af6e91124c5" ma:fieldId="{15181134-8839-47a9-9a38-d116ffff0005}" ma:sspId="fcff89b5-5d6d-4e65-a829-6f4a98dd03af" ma:termSetId="7870c18b-dc34-46a1-adf5-a571f0cac8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WPSubjectTaxHTField0" ma:index="19" nillable="true" ma:taxonomy="true" ma:internalName="IWPSubjectTaxHTField0" ma:taxonomyFieldName="IWPSubject" ma:displayName="Subject" ma:fieldId="{15181134-8839-47a9-9a38-d116ffff0006}" ma:sspId="fcff89b5-5d6d-4e65-a829-6f4a98dd03af" ma:termSetId="33432453-e88c-4baa-94a6-467fc4fc06f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WPSiteTypeTaxHTField0" ma:index="21" nillable="true" ma:taxonomy="true" ma:internalName="IWPSiteTypeTaxHTField0" ma:taxonomyFieldName="IWPSiteType" ma:displayName="Site Type" ma:fieldId="{15181134-8839-47a9-9a38-d116ffff0103}" ma:sspId="fcff89b5-5d6d-4e65-a829-6f4a98dd03af" ma:termSetId="68f3bd98-4d9d-4839-831a-d4827606df7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WPOrganisationalUnitTaxHTField0" ma:index="25" ma:taxonomy="true" ma:internalName="IWPOrganisationalUnitTaxHTField0" ma:taxonomyFieldName="IWPOrganisationalUnit" ma:displayName="Organisational Unit" ma:default="8;#Maintained Schools|b381b706-b4cc-4e83-b589-d2f82381ef62" ma:fieldId="{15181134-8839-47a9-9a38-d116ffff0201}" ma:sspId="fcff89b5-5d6d-4e65-a829-6f4a98dd03af" ma:termSetId="b3e263f6-0ab6-425a-b3de-0e67f2faf76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fcff89b5-5d6d-4e65-a829-6f4a98dd03af" ContentTypeId="0x0101007F645D6FBA204A029FECB8BFC6578C39005279853530254253B886E13194843F8A003AA4A7828D8545A79A93568021812356" PreviousValue="false"/>
</file>

<file path=customXml/item3.xml><?xml version="1.0" encoding="utf-8"?>
<?mso-contentType ?>
<PolicyDirtyBag xmlns="microsoft.office.server.policy.changes">
  <Microsoft.Office.RecordsManagement.PolicyFeatures.Expiration op="Delete"/>
</PolicyDirtyBag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WPRightsProtectiveMarkingTaxHTField0 xmlns="9172421c-e2ed-4f32-b6a9-2a47af6894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0884c477-2e62-47ea-b19c-5af6e91124c5</TermId>
        </TermInfo>
      </Terms>
    </IWPRightsProtectiveMarkingTaxHTField0>
    <IWPOwnerTaxHTField0 xmlns="9172421c-e2ed-4f32-b6a9-2a47af6894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EFA</TermName>
          <TermId xmlns="http://schemas.microsoft.com/office/infopath/2007/PartnerControls">4a323c2c-9aef-47e8-b09b-131faf9bac1c</TermId>
        </TermInfo>
      </Terms>
    </IWPOwnerTaxHTField0>
    <IWPOrganisationalUnitTaxHTField0 xmlns="9172421c-e2ed-4f32-b6a9-2a47af6894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Maintained Schools</TermName>
          <TermId xmlns="http://schemas.microsoft.com/office/infopath/2007/PartnerControls">b381b706-b4cc-4e83-b589-d2f82381ef62</TermId>
        </TermInfo>
      </Terms>
    </IWPOrganisationalUnitTaxHTField0>
    <_dlc_DocId xmlns="b8cb3cbd-ce5c-4a72-9da4-9013f91c5903">MFSQ4J2RAPZ6-4-5267</_dlc_DocId>
    <TaxCatchAll xmlns="b8cb3cbd-ce5c-4a72-9da4-9013f91c5903">
      <Value>8</Value>
      <Value>3</Value>
      <Value>2</Value>
    </TaxCatchAll>
    <_dlc_DocIdUrl xmlns="b8cb3cbd-ce5c-4a72-9da4-9013f91c5903">
      <Url>http://workplaces/sites/efabsms/_layouts/DocIdRedir.aspx?ID=MFSQ4J2RAPZ6-4-5267</Url>
      <Description>MFSQ4J2RAPZ6-4-5267</Description>
    </_dlc_DocIdUrl>
    <IWPContributor xmlns="9172421c-e2ed-4f32-b6a9-2a47af68941d">
      <UserInfo>
        <DisplayName/>
        <AccountId xsi:nil="true"/>
        <AccountType/>
      </UserInfo>
    </IWPContributor>
    <IWPSubjectTaxHTField0 xmlns="9172421c-e2ed-4f32-b6a9-2a47af68941d">
      <Terms xmlns="http://schemas.microsoft.com/office/infopath/2007/PartnerControls"/>
    </IWPSubjectTaxHTField0>
    <IWPSiteTypeTaxHTField0 xmlns="9172421c-e2ed-4f32-b6a9-2a47af68941d">
      <Terms xmlns="http://schemas.microsoft.com/office/infopath/2007/PartnerControls"/>
    </IWPSiteTypeTaxHTField0>
    <IWPFunctionTaxHTField0 xmlns="9172421c-e2ed-4f32-b6a9-2a47af68941d">
      <Terms xmlns="http://schemas.microsoft.com/office/infopath/2007/PartnerControls"/>
    </IWPFunctionTaxHTField0>
    <Comment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A318BD2-0E92-47A9-A7FE-AE18742A45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cb3cbd-ce5c-4a72-9da4-9013f91c5903"/>
    <ds:schemaRef ds:uri="9172421c-e2ed-4f32-b6a9-2a47af689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085C6E-075D-41B5-B9E7-818E3B66219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A30030D2-2C34-4C68-AE1A-3CBDA26B10DC}">
  <ds:schemaRefs>
    <ds:schemaRef ds:uri="microsoft.office.server.policy.changes"/>
  </ds:schemaRefs>
</ds:datastoreItem>
</file>

<file path=customXml/itemProps4.xml><?xml version="1.0" encoding="utf-8"?>
<ds:datastoreItem xmlns:ds="http://schemas.openxmlformats.org/officeDocument/2006/customXml" ds:itemID="{6739A7A6-5928-483C-9BD0-AD0EC7C4E4A0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22FC120D-6434-4AEE-B895-C6788BCE361A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3005F7AC-7C64-42D2-BB44-0071C4472E5C}">
  <ds:schemaRefs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b8cb3cbd-ce5c-4a72-9da4-9013f91c5903"/>
    <ds:schemaRef ds:uri="http://schemas.microsoft.com/office/infopath/2007/PartnerControls"/>
    <ds:schemaRef ds:uri="http://schemas.microsoft.com/office/2006/documentManagement/types"/>
    <ds:schemaRef ds:uri="9172421c-e2ed-4f32-b6a9-2a47af68941d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UIFSM Calculator 2015-16</dc:title>
  <dc:creator>ROBERTS, Graeme</dc:creator>
  <cp:lastModifiedBy>Scott, Christopher - BSS FP</cp:lastModifiedBy>
  <dcterms:created xsi:type="dcterms:W3CDTF">2014-10-14T16:35:47Z</dcterms:created>
  <dcterms:modified xsi:type="dcterms:W3CDTF">2015-04-07T15:07:34Z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74019e58-1e92-43ad-97e3-1654aaac8994</vt:lpwstr>
  </property>
  <property fmtid="{D5CDD505-2E9C-101B-9397-08002B2CF9AE}" pid="3" name="ContentTypeId">
    <vt:lpwstr>0x0101007F645D6FBA204A029FECB8BFC6578C39005279853530254253B886E13194843F8A003AA4A7828D8545A79A9356802181235600B607ABDC0BD1F0469684A4C93648519D</vt:lpwstr>
  </property>
  <property fmtid="{D5CDD505-2E9C-101B-9397-08002B2CF9AE}" pid="4" name="IWPOrganisationalUnit">
    <vt:lpwstr>8;#Maintained Schools|b381b706-b4cc-4e83-b589-d2f82381ef62</vt:lpwstr>
  </property>
  <property fmtid="{D5CDD505-2E9C-101B-9397-08002B2CF9AE}" pid="5" name="IWPOwner">
    <vt:lpwstr>2;#EFA|4a323c2c-9aef-47e8-b09b-131faf9bac1c</vt:lpwstr>
  </property>
  <property fmtid="{D5CDD505-2E9C-101B-9397-08002B2CF9AE}" pid="6" name="IWPRightsProtectiveMarking">
    <vt:lpwstr>3;#Unclassified|0884c477-2e62-47ea-b19c-5af6e91124c5</vt:lpwstr>
  </property>
  <property fmtid="{D5CDD505-2E9C-101B-9397-08002B2CF9AE}" pid="7" name="IWPSubject">
    <vt:lpwstr/>
  </property>
  <property fmtid="{D5CDD505-2E9C-101B-9397-08002B2CF9AE}" pid="8" name="IWPFunction">
    <vt:lpwstr/>
  </property>
  <property fmtid="{D5CDD505-2E9C-101B-9397-08002B2CF9AE}" pid="9" name="IWPSiteType">
    <vt:lpwstr/>
  </property>
</Properties>
</file>