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Sheet1!$A$1:$M$48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M31" i="1" l="1"/>
  <c r="M32" i="1"/>
  <c r="M33" i="1"/>
  <c r="M34" i="1"/>
  <c r="M35" i="1"/>
  <c r="M36" i="1"/>
  <c r="M37" i="1"/>
  <c r="M38" i="1"/>
  <c r="M30" i="1"/>
  <c r="M39" i="1" l="1"/>
  <c r="M48" i="1" s="1"/>
  <c r="M24" i="1"/>
  <c r="E24" i="1"/>
  <c r="J46" i="1" l="1"/>
  <c r="E46" i="1"/>
  <c r="J24" i="1"/>
  <c r="J39" i="1"/>
  <c r="J48" i="1" s="1"/>
  <c r="E39" i="1"/>
  <c r="E48" i="1" s="1"/>
</calcChain>
</file>

<file path=xl/sharedStrings.xml><?xml version="1.0" encoding="utf-8"?>
<sst xmlns="http://schemas.openxmlformats.org/spreadsheetml/2006/main" count="119" uniqueCount="43">
  <si>
    <t>DfE No</t>
  </si>
  <si>
    <t>Amount of funding</t>
  </si>
  <si>
    <t>No of places</t>
  </si>
  <si>
    <t>Funding rate 12/12</t>
  </si>
  <si>
    <t>Total Funding</t>
  </si>
  <si>
    <t>Ashford</t>
  </si>
  <si>
    <t>KS3/KS4</t>
  </si>
  <si>
    <t>N/A</t>
  </si>
  <si>
    <t>Shepway</t>
  </si>
  <si>
    <t xml:space="preserve">KS3 </t>
  </si>
  <si>
    <t>KS4</t>
  </si>
  <si>
    <t>Canterbury</t>
  </si>
  <si>
    <t>Swale</t>
  </si>
  <si>
    <t>KS3</t>
  </si>
  <si>
    <t>Thanet and Dover - (Thanet)</t>
  </si>
  <si>
    <t>Thanet and Dover</t>
  </si>
  <si>
    <t>Dartford, Gravesham and Swanley</t>
  </si>
  <si>
    <t>Maidstone and Malling</t>
  </si>
  <si>
    <t>Tunbridge Wells, Tonbridge and Sevenoaks</t>
  </si>
  <si>
    <t xml:space="preserve"> </t>
  </si>
  <si>
    <t>1101 BROOK EDUCATION CENTRE</t>
  </si>
  <si>
    <t>1124 ASHFORD &amp; SHEPWAY ALTERNATIVE CURRICULUM PRU</t>
  </si>
  <si>
    <t>1117 GROSVENOR HOUSE PRU</t>
  </si>
  <si>
    <t>1116 CHALLENGER CENTRE</t>
  </si>
  <si>
    <t>1128 THANET &amp; DOVER ALTERNATIVE CURRICULUM PRU</t>
  </si>
  <si>
    <t>1104 THE CEDARS (PRU)</t>
  </si>
  <si>
    <t>1131 WKLF STUDENT SUPPORT CENTRE</t>
  </si>
  <si>
    <t>1106 NWKAPS - NORTH WEST KENT ALTERNATIVE PROVISION SERVICE</t>
  </si>
  <si>
    <t xml:space="preserve">1129 TUNBRIDGE WELLS, TONBRIDGE &amp; SEVENOAKS </t>
  </si>
  <si>
    <t>September 2014 to March 2015</t>
  </si>
  <si>
    <t>April 2014 to August 2014</t>
  </si>
  <si>
    <t>KS3
or 
KS4</t>
  </si>
  <si>
    <t>Appendix 3</t>
  </si>
  <si>
    <t>Budgets by District</t>
  </si>
  <si>
    <t>Budgets by Delegated PRU</t>
  </si>
  <si>
    <t xml:space="preserve">Total 2014-15 Funding </t>
  </si>
  <si>
    <t>Total 2014-15 funding</t>
  </si>
  <si>
    <t>Delegated or Devolved?</t>
  </si>
  <si>
    <t>Delegated</t>
  </si>
  <si>
    <t>Devolved</t>
  </si>
  <si>
    <t>Thanet and Dover - (Dover)</t>
  </si>
  <si>
    <t>2014-15 Allocations by District and by Delegated PRU or Devolved District</t>
  </si>
  <si>
    <t>Budgets for Devolved PRUs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</si>
</sst>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 vertical="top" wrapText="1"/>
    </xf>
    <xf numFmtId="5" fontId="2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5" fontId="2" fillId="0" borderId="0" xfId="1" applyNumberFormat="1" applyFont="1" applyAlignment="1">
      <alignment horizontal="right"/>
    </xf>
    <xf numFmtId="5" fontId="2" fillId="2" borderId="2" xfId="1" applyNumberFormat="1" applyFont="1" applyFill="1" applyBorder="1"/>
    <xf numFmtId="0" fontId="2" fillId="2" borderId="2" xfId="0" applyFont="1" applyFill="1" applyBorder="1"/>
    <xf numFmtId="5" fontId="2" fillId="2" borderId="3" xfId="1" applyNumberFormat="1" applyFont="1" applyFill="1" applyBorder="1"/>
    <xf numFmtId="0" fontId="3" fillId="0" borderId="0" xfId="0" applyFont="1"/>
    <xf numFmtId="5" fontId="3" fillId="0" borderId="5" xfId="0" applyNumberFormat="1" applyFont="1" applyBorder="1"/>
    <xf numFmtId="5" fontId="3" fillId="0" borderId="0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5" fontId="2" fillId="2" borderId="2" xfId="1" applyNumberFormat="1" applyFont="1" applyFill="1" applyBorder="1" applyAlignment="1">
      <alignment horizontal="right"/>
    </xf>
    <xf numFmtId="5" fontId="3" fillId="0" borderId="5" xfId="0" applyNumberFormat="1" applyFont="1" applyBorder="1" applyAlignment="1">
      <alignment horizontal="right"/>
    </xf>
    <xf numFmtId="5" fontId="2" fillId="2" borderId="3" xfId="1" applyNumberFormat="1" applyFont="1" applyFill="1" applyBorder="1" applyAlignment="1">
      <alignment horizontal="right"/>
    </xf>
    <xf numFmtId="164" fontId="2" fillId="0" borderId="0" xfId="1" applyNumberFormat="1" applyFont="1" applyAlignment="1">
      <alignment horizontal="center"/>
    </xf>
    <xf numFmtId="0" fontId="2" fillId="0" borderId="6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/>
    <xf numFmtId="165" fontId="3" fillId="0" borderId="2" xfId="1" applyNumberFormat="1" applyFont="1" applyBorder="1" applyAlignment="1">
      <alignment horizontal="right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5" fontId="3" fillId="0" borderId="2" xfId="1" applyNumberFormat="1" applyFont="1" applyBorder="1"/>
    <xf numFmtId="165" fontId="3" fillId="0" borderId="5" xfId="0" applyNumberFormat="1" applyFont="1" applyBorder="1"/>
    <xf numFmtId="165" fontId="3" fillId="0" borderId="5" xfId="1" applyNumberFormat="1" applyFont="1" applyBorder="1" applyAlignment="1">
      <alignment horizontal="right"/>
    </xf>
    <xf numFmtId="165" fontId="3" fillId="0" borderId="5" xfId="1" applyNumberFormat="1" applyFont="1" applyBorder="1"/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view="pageBreakPreview" zoomScaleNormal="100" zoomScaleSheetLayoutView="100" workbookViewId="0"/>
  </sheetViews>
  <sheetFormatPr defaultRowHeight="15" x14ac:dyDescent="0.2"/>
  <cols>
    <col min="1" max="1" width="64.7109375" style="1" customWidth="1"/>
    <col min="2" max="2" width="7.85546875" style="15" customWidth="1"/>
    <col min="3" max="3" width="10.5703125" style="15" customWidth="1"/>
    <col min="4" max="4" width="21" style="15" customWidth="1"/>
    <col min="5" max="5" width="12.85546875" style="6" bestFit="1" customWidth="1"/>
    <col min="6" max="6" width="9.42578125" style="1" customWidth="1"/>
    <col min="7" max="7" width="10.28515625" style="1" customWidth="1"/>
    <col min="8" max="8" width="9.28515625" style="1" bestFit="1" customWidth="1"/>
    <col min="9" max="9" width="21" style="15" customWidth="1"/>
    <col min="10" max="10" width="12.85546875" style="1" bestFit="1" customWidth="1"/>
    <col min="11" max="11" width="9.42578125" style="1" customWidth="1"/>
    <col min="12" max="12" width="10.28515625" style="1" customWidth="1"/>
    <col min="13" max="13" width="14.140625" style="1" bestFit="1" customWidth="1"/>
    <col min="14" max="16384" width="9.140625" style="1"/>
  </cols>
  <sheetData>
    <row r="1" spans="1:13" ht="18" x14ac:dyDescent="0.25">
      <c r="A1" s="25" t="s">
        <v>41</v>
      </c>
      <c r="M1" s="24" t="s">
        <v>32</v>
      </c>
    </row>
    <row r="3" spans="1:13" x14ac:dyDescent="0.2">
      <c r="D3" s="38" t="s">
        <v>30</v>
      </c>
      <c r="E3" s="39"/>
      <c r="F3" s="39"/>
      <c r="G3" s="40"/>
      <c r="H3" s="36"/>
      <c r="I3" s="38" t="s">
        <v>29</v>
      </c>
      <c r="J3" s="39"/>
      <c r="K3" s="39"/>
      <c r="L3" s="40"/>
      <c r="M3" s="23"/>
    </row>
    <row r="4" spans="1:13" ht="61.5" customHeight="1" x14ac:dyDescent="0.2">
      <c r="A4" s="37" t="s">
        <v>33</v>
      </c>
      <c r="B4" s="34" t="s">
        <v>0</v>
      </c>
      <c r="C4" s="34" t="s">
        <v>31</v>
      </c>
      <c r="D4" s="34" t="s">
        <v>37</v>
      </c>
      <c r="E4" s="34" t="s">
        <v>1</v>
      </c>
      <c r="F4" s="34" t="s">
        <v>2</v>
      </c>
      <c r="G4" s="34" t="s">
        <v>3</v>
      </c>
      <c r="H4" s="34" t="s">
        <v>0</v>
      </c>
      <c r="I4" s="34" t="s">
        <v>37</v>
      </c>
      <c r="J4" s="34" t="s">
        <v>1</v>
      </c>
      <c r="K4" s="34" t="s">
        <v>2</v>
      </c>
      <c r="L4" s="34" t="s">
        <v>3</v>
      </c>
      <c r="M4" s="35" t="s">
        <v>4</v>
      </c>
    </row>
    <row r="5" spans="1:13" x14ac:dyDescent="0.2">
      <c r="B5" s="16"/>
      <c r="C5" s="16"/>
      <c r="D5" s="16"/>
      <c r="E5" s="18"/>
      <c r="F5" s="2"/>
      <c r="G5" s="18"/>
      <c r="H5" s="16"/>
      <c r="I5" s="16"/>
      <c r="J5" s="2"/>
      <c r="K5" s="2"/>
      <c r="L5" s="2"/>
      <c r="M5" s="2"/>
    </row>
    <row r="6" spans="1:13" x14ac:dyDescent="0.2">
      <c r="A6" s="1" t="s">
        <v>5</v>
      </c>
      <c r="C6" s="15" t="s">
        <v>6</v>
      </c>
      <c r="D6" s="15" t="s">
        <v>39</v>
      </c>
      <c r="E6" s="7">
        <v>379220.68070452998</v>
      </c>
      <c r="F6" s="5" t="s">
        <v>7</v>
      </c>
      <c r="G6" s="5" t="s">
        <v>7</v>
      </c>
      <c r="H6" s="22"/>
      <c r="I6" s="15" t="s">
        <v>39</v>
      </c>
      <c r="J6" s="3">
        <v>530908.9529863419</v>
      </c>
      <c r="K6" s="5" t="s">
        <v>7</v>
      </c>
      <c r="L6" s="5" t="s">
        <v>7</v>
      </c>
      <c r="M6" s="3">
        <f>SUM(E6,J6)</f>
        <v>910129.63369087188</v>
      </c>
    </row>
    <row r="7" spans="1:13" x14ac:dyDescent="0.2">
      <c r="A7" s="1" t="s">
        <v>8</v>
      </c>
      <c r="B7" s="15">
        <v>1101</v>
      </c>
      <c r="C7" s="15" t="s">
        <v>9</v>
      </c>
      <c r="D7" s="15" t="s">
        <v>38</v>
      </c>
      <c r="E7" s="7">
        <v>291764.84655515873</v>
      </c>
      <c r="F7" s="1">
        <v>24</v>
      </c>
      <c r="G7" s="7">
        <v>29176.484655515869</v>
      </c>
      <c r="H7" s="15"/>
      <c r="I7" s="15" t="s">
        <v>39</v>
      </c>
      <c r="J7" s="3">
        <v>393910.78517722222</v>
      </c>
      <c r="K7" s="5" t="s">
        <v>7</v>
      </c>
      <c r="L7" s="5" t="s">
        <v>7</v>
      </c>
      <c r="M7" s="3">
        <f t="shared" ref="M7:M22" si="0">SUM(E7,J7)</f>
        <v>685675.63173238095</v>
      </c>
    </row>
    <row r="8" spans="1:13" x14ac:dyDescent="0.2">
      <c r="A8" s="1" t="s">
        <v>8</v>
      </c>
      <c r="B8" s="15">
        <v>1124</v>
      </c>
      <c r="C8" s="15" t="s">
        <v>10</v>
      </c>
      <c r="D8" s="15" t="s">
        <v>38</v>
      </c>
      <c r="E8" s="7">
        <v>204936.40344484142</v>
      </c>
      <c r="F8" s="1">
        <v>40</v>
      </c>
      <c r="G8" s="7">
        <v>12296.184206690486</v>
      </c>
      <c r="H8" s="15">
        <v>1124</v>
      </c>
      <c r="I8" s="15" t="s">
        <v>38</v>
      </c>
      <c r="J8" s="3">
        <v>286910.96482277801</v>
      </c>
      <c r="K8" s="6">
        <v>40</v>
      </c>
      <c r="L8" s="7">
        <v>12296.184206690486</v>
      </c>
      <c r="M8" s="3">
        <f t="shared" si="0"/>
        <v>491847.3682676194</v>
      </c>
    </row>
    <row r="9" spans="1:13" x14ac:dyDescent="0.2">
      <c r="A9" s="1" t="s">
        <v>11</v>
      </c>
      <c r="B9" s="15">
        <v>1117</v>
      </c>
      <c r="C9" s="15" t="s">
        <v>9</v>
      </c>
      <c r="D9" s="15" t="s">
        <v>38</v>
      </c>
      <c r="E9" s="7">
        <v>260155.54856047282</v>
      </c>
      <c r="F9" s="1">
        <v>16</v>
      </c>
      <c r="G9" s="7">
        <v>39024.814375518326</v>
      </c>
      <c r="H9" s="15"/>
      <c r="I9" s="15" t="s">
        <v>39</v>
      </c>
      <c r="J9" s="3">
        <v>355586.06739498646</v>
      </c>
      <c r="K9" s="5" t="s">
        <v>7</v>
      </c>
      <c r="L9" s="5" t="s">
        <v>7</v>
      </c>
      <c r="M9" s="3">
        <f t="shared" si="0"/>
        <v>615741.6159554593</v>
      </c>
    </row>
    <row r="10" spans="1:13" x14ac:dyDescent="0.2">
      <c r="A10" s="1" t="s">
        <v>11</v>
      </c>
      <c r="B10" s="15">
        <v>1117</v>
      </c>
      <c r="C10" s="15" t="s">
        <v>10</v>
      </c>
      <c r="D10" s="15" t="s">
        <v>38</v>
      </c>
      <c r="E10" s="7">
        <v>178676.26073226621</v>
      </c>
      <c r="F10" s="1">
        <v>30</v>
      </c>
      <c r="G10" s="7">
        <v>14294.643743142682</v>
      </c>
      <c r="H10" s="15"/>
      <c r="I10" s="15" t="s">
        <v>39</v>
      </c>
      <c r="J10" s="3">
        <v>244218.46561484816</v>
      </c>
      <c r="K10" s="5" t="s">
        <v>7</v>
      </c>
      <c r="L10" s="5" t="s">
        <v>7</v>
      </c>
      <c r="M10" s="3">
        <f t="shared" si="0"/>
        <v>422894.72634711437</v>
      </c>
    </row>
    <row r="11" spans="1:13" x14ac:dyDescent="0.2">
      <c r="A11" s="1" t="s">
        <v>12</v>
      </c>
      <c r="B11" s="15">
        <v>1116</v>
      </c>
      <c r="C11" s="15" t="s">
        <v>9</v>
      </c>
      <c r="D11" s="15" t="s">
        <v>38</v>
      </c>
      <c r="E11" s="7">
        <v>327505.17965101951</v>
      </c>
      <c r="F11" s="1">
        <v>16</v>
      </c>
      <c r="G11" s="7">
        <v>49125.776947652921</v>
      </c>
      <c r="H11" s="15">
        <v>1116</v>
      </c>
      <c r="I11" s="15" t="s">
        <v>38</v>
      </c>
      <c r="J11" s="3">
        <v>458507.25151142728</v>
      </c>
      <c r="K11" s="1">
        <v>16</v>
      </c>
      <c r="L11" s="3">
        <v>49125.776947652921</v>
      </c>
      <c r="M11" s="3">
        <f t="shared" si="0"/>
        <v>786012.43116244674</v>
      </c>
    </row>
    <row r="12" spans="1:13" x14ac:dyDescent="0.2">
      <c r="A12" s="1" t="s">
        <v>12</v>
      </c>
      <c r="B12" s="15">
        <v>1116</v>
      </c>
      <c r="C12" s="15" t="s">
        <v>10</v>
      </c>
      <c r="D12" s="15" t="s">
        <v>38</v>
      </c>
      <c r="E12" s="7">
        <v>232229.57706579508</v>
      </c>
      <c r="F12" s="1">
        <v>30</v>
      </c>
      <c r="G12" s="7">
        <v>18578.366165263604</v>
      </c>
      <c r="H12" s="15">
        <v>1116</v>
      </c>
      <c r="I12" s="15" t="s">
        <v>38</v>
      </c>
      <c r="J12" s="3">
        <v>325121.40789211314</v>
      </c>
      <c r="K12" s="1">
        <v>30</v>
      </c>
      <c r="L12" s="3">
        <v>18578.366165263604</v>
      </c>
      <c r="M12" s="3">
        <f t="shared" si="0"/>
        <v>557350.98495790828</v>
      </c>
    </row>
    <row r="13" spans="1:13" x14ac:dyDescent="0.2">
      <c r="A13" s="1" t="s">
        <v>40</v>
      </c>
      <c r="B13" s="15">
        <v>1101</v>
      </c>
      <c r="C13" s="15" t="s">
        <v>13</v>
      </c>
      <c r="D13" s="15" t="s">
        <v>38</v>
      </c>
      <c r="E13" s="7">
        <v>247720.79151051934</v>
      </c>
      <c r="F13" s="1">
        <v>24</v>
      </c>
      <c r="G13" s="7">
        <v>24772.079151051938</v>
      </c>
      <c r="H13" s="15"/>
      <c r="I13" s="17"/>
      <c r="J13" s="8"/>
      <c r="K13" s="9"/>
      <c r="L13" s="10"/>
      <c r="M13" s="3">
        <f t="shared" si="0"/>
        <v>247720.79151051934</v>
      </c>
    </row>
    <row r="14" spans="1:13" x14ac:dyDescent="0.2">
      <c r="A14" s="1" t="s">
        <v>14</v>
      </c>
      <c r="B14" s="15">
        <v>1128</v>
      </c>
      <c r="C14" s="15" t="s">
        <v>13</v>
      </c>
      <c r="D14" s="15" t="s">
        <v>38</v>
      </c>
      <c r="E14" s="7">
        <v>360842.94236623548</v>
      </c>
      <c r="F14" s="1">
        <v>24</v>
      </c>
      <c r="G14" s="7">
        <v>36084.294236623551</v>
      </c>
      <c r="H14" s="15"/>
      <c r="I14" s="17"/>
      <c r="J14" s="8"/>
      <c r="K14" s="9"/>
      <c r="L14" s="10"/>
      <c r="M14" s="3">
        <f t="shared" si="0"/>
        <v>360842.94236623548</v>
      </c>
    </row>
    <row r="15" spans="1:13" x14ac:dyDescent="0.2">
      <c r="A15" s="1" t="s">
        <v>15</v>
      </c>
      <c r="C15" s="15" t="s">
        <v>13</v>
      </c>
      <c r="D15" s="17"/>
      <c r="E15" s="19"/>
      <c r="F15" s="9"/>
      <c r="G15" s="21"/>
      <c r="H15" s="15">
        <v>1128</v>
      </c>
      <c r="I15" s="15" t="s">
        <v>38</v>
      </c>
      <c r="J15" s="3">
        <v>851989.22742745676</v>
      </c>
      <c r="K15" s="1">
        <v>48</v>
      </c>
      <c r="L15" s="3">
        <v>30428.186693837742</v>
      </c>
      <c r="M15" s="3">
        <f t="shared" si="0"/>
        <v>851989.22742745676</v>
      </c>
    </row>
    <row r="16" spans="1:13" x14ac:dyDescent="0.2">
      <c r="A16" s="1" t="s">
        <v>15</v>
      </c>
      <c r="B16" s="15">
        <v>1128</v>
      </c>
      <c r="C16" s="15" t="s">
        <v>10</v>
      </c>
      <c r="D16" s="15" t="s">
        <v>38</v>
      </c>
      <c r="E16" s="7">
        <v>463492.63718684146</v>
      </c>
      <c r="F16" s="1">
        <v>123</v>
      </c>
      <c r="G16" s="7">
        <v>9043.7587743773947</v>
      </c>
      <c r="H16" s="15">
        <v>1128</v>
      </c>
      <c r="I16" s="15" t="s">
        <v>38</v>
      </c>
      <c r="J16" s="3">
        <v>648889.69206157804</v>
      </c>
      <c r="K16" s="1">
        <v>123</v>
      </c>
      <c r="L16" s="3">
        <v>9043.7587743773947</v>
      </c>
      <c r="M16" s="3">
        <f t="shared" si="0"/>
        <v>1112382.3292484195</v>
      </c>
    </row>
    <row r="17" spans="1:15" x14ac:dyDescent="0.2">
      <c r="A17" s="1" t="s">
        <v>16</v>
      </c>
      <c r="B17" s="15">
        <v>1106</v>
      </c>
      <c r="C17" s="15" t="s">
        <v>13</v>
      </c>
      <c r="D17" s="15" t="s">
        <v>38</v>
      </c>
      <c r="E17" s="7">
        <v>499992.67111629189</v>
      </c>
      <c r="F17" s="1">
        <v>75</v>
      </c>
      <c r="G17" s="7">
        <v>15999.76547572134</v>
      </c>
      <c r="H17" s="15">
        <v>1106</v>
      </c>
      <c r="I17" s="15" t="s">
        <v>38</v>
      </c>
      <c r="J17" s="3">
        <v>699989.73956280865</v>
      </c>
      <c r="K17" s="1">
        <v>75</v>
      </c>
      <c r="L17" s="3">
        <v>15999.765475721339</v>
      </c>
      <c r="M17" s="3">
        <f t="shared" si="0"/>
        <v>1199982.4106791005</v>
      </c>
    </row>
    <row r="18" spans="1:15" x14ac:dyDescent="0.2">
      <c r="A18" s="1" t="s">
        <v>16</v>
      </c>
      <c r="B18" s="15">
        <v>1106</v>
      </c>
      <c r="C18" s="15" t="s">
        <v>10</v>
      </c>
      <c r="D18" s="15" t="s">
        <v>38</v>
      </c>
      <c r="E18" s="7">
        <v>353656.98279052449</v>
      </c>
      <c r="F18" s="1">
        <v>90</v>
      </c>
      <c r="G18" s="7">
        <v>9430.8528744139876</v>
      </c>
      <c r="H18" s="15">
        <v>1106</v>
      </c>
      <c r="I18" s="15" t="s">
        <v>38</v>
      </c>
      <c r="J18" s="3">
        <v>495119.77590673423</v>
      </c>
      <c r="K18" s="1">
        <v>90</v>
      </c>
      <c r="L18" s="3">
        <v>9430.8528744139858</v>
      </c>
      <c r="M18" s="3">
        <f t="shared" si="0"/>
        <v>848776.75869725877</v>
      </c>
    </row>
    <row r="19" spans="1:15" x14ac:dyDescent="0.2">
      <c r="A19" s="1" t="s">
        <v>17</v>
      </c>
      <c r="B19" s="15">
        <v>1104</v>
      </c>
      <c r="C19" s="15" t="s">
        <v>13</v>
      </c>
      <c r="D19" s="15" t="s">
        <v>38</v>
      </c>
      <c r="E19" s="7">
        <v>375338.17950439284</v>
      </c>
      <c r="F19" s="1">
        <v>24</v>
      </c>
      <c r="G19" s="7">
        <v>37533.817950439283</v>
      </c>
      <c r="H19" s="15">
        <v>1104</v>
      </c>
      <c r="I19" s="15" t="s">
        <v>38</v>
      </c>
      <c r="J19" s="3">
        <v>525473.45130614995</v>
      </c>
      <c r="K19" s="1">
        <v>24</v>
      </c>
      <c r="L19" s="3">
        <v>37533.817950439276</v>
      </c>
      <c r="M19" s="3">
        <f t="shared" si="0"/>
        <v>900811.63081054273</v>
      </c>
    </row>
    <row r="20" spans="1:15" x14ac:dyDescent="0.2">
      <c r="A20" s="1" t="s">
        <v>17</v>
      </c>
      <c r="B20" s="15">
        <v>1104</v>
      </c>
      <c r="C20" s="15" t="s">
        <v>10</v>
      </c>
      <c r="D20" s="15" t="s">
        <v>38</v>
      </c>
      <c r="E20" s="7">
        <v>247165.8312293218</v>
      </c>
      <c r="F20" s="1">
        <v>40</v>
      </c>
      <c r="G20" s="7">
        <v>14829.949873759308</v>
      </c>
      <c r="H20" s="15">
        <v>1104</v>
      </c>
      <c r="I20" s="15" t="s">
        <v>38</v>
      </c>
      <c r="J20" s="3">
        <v>346032.16372105049</v>
      </c>
      <c r="K20" s="1">
        <v>40</v>
      </c>
      <c r="L20" s="3">
        <v>14829.949873759304</v>
      </c>
      <c r="M20" s="3">
        <f t="shared" si="0"/>
        <v>593197.99495037226</v>
      </c>
    </row>
    <row r="21" spans="1:15" x14ac:dyDescent="0.2">
      <c r="A21" s="1" t="s">
        <v>18</v>
      </c>
      <c r="B21" s="15">
        <v>1131</v>
      </c>
      <c r="C21" s="15" t="s">
        <v>13</v>
      </c>
      <c r="D21" s="15" t="s">
        <v>38</v>
      </c>
      <c r="E21" s="7">
        <v>318717.93605228537</v>
      </c>
      <c r="F21" s="4">
        <v>24</v>
      </c>
      <c r="G21" s="7">
        <v>31871.793605228537</v>
      </c>
      <c r="H21" s="15">
        <v>1131</v>
      </c>
      <c r="I21" s="15" t="s">
        <v>38</v>
      </c>
      <c r="J21" s="3">
        <v>446205.11047319951</v>
      </c>
      <c r="K21" s="1">
        <v>24</v>
      </c>
      <c r="L21" s="3">
        <v>31871.793605228537</v>
      </c>
      <c r="M21" s="3">
        <f t="shared" si="0"/>
        <v>764923.04652548488</v>
      </c>
    </row>
    <row r="22" spans="1:15" x14ac:dyDescent="0.2">
      <c r="A22" s="1" t="s">
        <v>18</v>
      </c>
      <c r="B22" s="15">
        <v>1129</v>
      </c>
      <c r="C22" s="15" t="s">
        <v>10</v>
      </c>
      <c r="D22" s="15" t="s">
        <v>38</v>
      </c>
      <c r="E22" s="7">
        <v>223681.7037537228</v>
      </c>
      <c r="F22" s="4">
        <v>60</v>
      </c>
      <c r="G22" s="7">
        <v>8947.2681501489114</v>
      </c>
      <c r="H22" s="15">
        <v>1129</v>
      </c>
      <c r="I22" s="15" t="s">
        <v>38</v>
      </c>
      <c r="J22" s="3">
        <v>313154.38525521191</v>
      </c>
      <c r="K22" s="1">
        <v>60</v>
      </c>
      <c r="L22" s="3">
        <v>8947.2681501489114</v>
      </c>
      <c r="M22" s="3">
        <f t="shared" si="0"/>
        <v>536836.08900893468</v>
      </c>
    </row>
    <row r="24" spans="1:15" ht="16.5" thickBot="1" x14ac:dyDescent="0.3">
      <c r="A24" s="11" t="s">
        <v>35</v>
      </c>
      <c r="E24" s="20">
        <f>SUM(E6:E22)</f>
        <v>4965098.172224219</v>
      </c>
      <c r="J24" s="12">
        <f>SUM(J6:J22)</f>
        <v>6922017.4411139069</v>
      </c>
      <c r="M24" s="12">
        <f>SUM(M6:M22)</f>
        <v>11887115.613338124</v>
      </c>
    </row>
    <row r="25" spans="1:15" ht="16.5" thickTop="1" x14ac:dyDescent="0.25">
      <c r="M25" s="13"/>
    </row>
    <row r="26" spans="1:15" ht="15.75" x14ac:dyDescent="0.25">
      <c r="M26" s="13"/>
    </row>
    <row r="27" spans="1:15" ht="15.75" x14ac:dyDescent="0.25">
      <c r="M27" s="13"/>
    </row>
    <row r="28" spans="1:15" ht="18" x14ac:dyDescent="0.25">
      <c r="A28" s="33" t="s">
        <v>34</v>
      </c>
      <c r="C28" s="15" t="s">
        <v>19</v>
      </c>
    </row>
    <row r="29" spans="1:15" ht="15.75" x14ac:dyDescent="0.25">
      <c r="A29" s="11"/>
    </row>
    <row r="30" spans="1:15" x14ac:dyDescent="0.2">
      <c r="A30" s="1" t="s">
        <v>20</v>
      </c>
      <c r="D30" s="15" t="s">
        <v>19</v>
      </c>
      <c r="E30" s="7">
        <v>539485.63806567807</v>
      </c>
      <c r="F30" s="7"/>
      <c r="G30" s="7"/>
      <c r="H30" s="7"/>
      <c r="I30" s="7"/>
      <c r="J30" s="7">
        <v>0</v>
      </c>
      <c r="K30" s="7"/>
      <c r="L30" s="7"/>
      <c r="M30" s="7">
        <f>SUM(E30,J30)</f>
        <v>539485.63806567807</v>
      </c>
      <c r="O30" s="1" t="s">
        <v>19</v>
      </c>
    </row>
    <row r="31" spans="1:15" x14ac:dyDescent="0.2">
      <c r="A31" s="1" t="s">
        <v>21</v>
      </c>
      <c r="E31" s="7">
        <v>204936.40344484142</v>
      </c>
      <c r="F31" s="7"/>
      <c r="G31" s="7"/>
      <c r="H31" s="7"/>
      <c r="I31" s="7"/>
      <c r="J31" s="7">
        <v>286910.96482277801</v>
      </c>
      <c r="K31" s="7"/>
      <c r="L31" s="7"/>
      <c r="M31" s="7">
        <f t="shared" ref="M31:M38" si="1">SUM(E31,J31)</f>
        <v>491847.3682676194</v>
      </c>
      <c r="O31" s="1" t="s">
        <v>19</v>
      </c>
    </row>
    <row r="32" spans="1:15" x14ac:dyDescent="0.2">
      <c r="A32" s="1" t="s">
        <v>22</v>
      </c>
      <c r="E32" s="7">
        <v>438831.80929273902</v>
      </c>
      <c r="F32" s="7"/>
      <c r="G32" s="7"/>
      <c r="H32" s="7"/>
      <c r="I32" s="7"/>
      <c r="J32" s="7">
        <v>0</v>
      </c>
      <c r="K32" s="7"/>
      <c r="L32" s="7"/>
      <c r="M32" s="7">
        <f t="shared" si="1"/>
        <v>438831.80929273902</v>
      </c>
      <c r="O32" s="1" t="s">
        <v>19</v>
      </c>
    </row>
    <row r="33" spans="1:15" x14ac:dyDescent="0.2">
      <c r="A33" s="1" t="s">
        <v>23</v>
      </c>
      <c r="E33" s="7">
        <v>559734.75671681459</v>
      </c>
      <c r="F33" s="7"/>
      <c r="G33" s="7"/>
      <c r="H33" s="7"/>
      <c r="I33" s="7"/>
      <c r="J33" s="7">
        <v>783628.65940354043</v>
      </c>
      <c r="K33" s="7"/>
      <c r="L33" s="7"/>
      <c r="M33" s="7">
        <f t="shared" si="1"/>
        <v>1343363.416120355</v>
      </c>
      <c r="O33" s="1" t="s">
        <v>19</v>
      </c>
    </row>
    <row r="34" spans="1:15" x14ac:dyDescent="0.2">
      <c r="A34" s="1" t="s">
        <v>24</v>
      </c>
      <c r="E34" s="7">
        <v>824335.579553077</v>
      </c>
      <c r="F34" s="7"/>
      <c r="G34" s="7"/>
      <c r="H34" s="7"/>
      <c r="I34" s="7"/>
      <c r="J34" s="7">
        <v>1500878.9194890349</v>
      </c>
      <c r="K34" s="7"/>
      <c r="L34" s="7"/>
      <c r="M34" s="7">
        <f t="shared" si="1"/>
        <v>2325214.4990421119</v>
      </c>
      <c r="O34" s="1" t="s">
        <v>19</v>
      </c>
    </row>
    <row r="35" spans="1:15" x14ac:dyDescent="0.2">
      <c r="A35" s="1" t="s">
        <v>27</v>
      </c>
      <c r="E35" s="7">
        <v>853649.65390681638</v>
      </c>
      <c r="F35" s="7"/>
      <c r="G35" s="7"/>
      <c r="H35" s="7"/>
      <c r="I35" s="7"/>
      <c r="J35" s="7">
        <v>1195109.5154695429</v>
      </c>
      <c r="K35" s="7"/>
      <c r="L35" s="7"/>
      <c r="M35" s="7">
        <f t="shared" si="1"/>
        <v>2048759.1693763593</v>
      </c>
      <c r="O35" s="1" t="s">
        <v>19</v>
      </c>
    </row>
    <row r="36" spans="1:15" x14ac:dyDescent="0.2">
      <c r="A36" s="1" t="s">
        <v>25</v>
      </c>
      <c r="E36" s="7">
        <v>622504.01073371468</v>
      </c>
      <c r="F36" s="7"/>
      <c r="G36" s="7"/>
      <c r="H36" s="7"/>
      <c r="I36" s="7"/>
      <c r="J36" s="7">
        <v>871505.61502720043</v>
      </c>
      <c r="K36" s="7"/>
      <c r="L36" s="7"/>
      <c r="M36" s="7">
        <f t="shared" si="1"/>
        <v>1494009.6257609152</v>
      </c>
      <c r="O36" s="1" t="s">
        <v>19</v>
      </c>
    </row>
    <row r="37" spans="1:15" x14ac:dyDescent="0.2">
      <c r="A37" s="1" t="s">
        <v>26</v>
      </c>
      <c r="E37" s="7">
        <v>318717.93605228537</v>
      </c>
      <c r="F37" s="7"/>
      <c r="G37" s="7"/>
      <c r="H37" s="7"/>
      <c r="I37" s="7"/>
      <c r="J37" s="7">
        <v>446205.11047319951</v>
      </c>
      <c r="K37" s="7"/>
      <c r="L37" s="7"/>
      <c r="M37" s="7">
        <f t="shared" si="1"/>
        <v>764923.04652548488</v>
      </c>
      <c r="O37" s="1" t="s">
        <v>19</v>
      </c>
    </row>
    <row r="38" spans="1:15" x14ac:dyDescent="0.2">
      <c r="A38" s="1" t="s">
        <v>28</v>
      </c>
      <c r="E38" s="7">
        <v>223681.7037537228</v>
      </c>
      <c r="F38" s="7"/>
      <c r="G38" s="7"/>
      <c r="H38" s="7"/>
      <c r="I38" s="7"/>
      <c r="J38" s="7">
        <v>313154.38525521191</v>
      </c>
      <c r="K38" s="7"/>
      <c r="L38" s="7"/>
      <c r="M38" s="7">
        <f t="shared" si="1"/>
        <v>536836.08900893468</v>
      </c>
      <c r="O38" s="1" t="s">
        <v>19</v>
      </c>
    </row>
    <row r="39" spans="1:15" ht="16.5" thickBot="1" x14ac:dyDescent="0.3">
      <c r="E39" s="26">
        <f>SUM(E30:E38)</f>
        <v>4585877.4915196896</v>
      </c>
      <c r="F39" s="27"/>
      <c r="G39" s="27"/>
      <c r="H39" s="27"/>
      <c r="I39" s="28"/>
      <c r="J39" s="29">
        <f>SUM(J30:J38)</f>
        <v>5397393.169940508</v>
      </c>
      <c r="K39" s="27"/>
      <c r="L39" s="27"/>
      <c r="M39" s="30">
        <f>SUM(M30:M38)</f>
        <v>9983270.6614601985</v>
      </c>
    </row>
    <row r="40" spans="1:15" ht="15.75" thickTop="1" x14ac:dyDescent="0.2">
      <c r="E40" s="5"/>
      <c r="J40" s="3"/>
      <c r="M40" s="14"/>
    </row>
    <row r="41" spans="1:15" ht="18" x14ac:dyDescent="0.25">
      <c r="A41" s="33" t="s">
        <v>42</v>
      </c>
      <c r="E41" s="5"/>
      <c r="J41" s="3"/>
      <c r="M41" s="14"/>
    </row>
    <row r="42" spans="1:15" ht="18" x14ac:dyDescent="0.25">
      <c r="A42" s="33"/>
      <c r="E42" s="5"/>
      <c r="J42" s="3"/>
      <c r="M42" s="14"/>
    </row>
    <row r="43" spans="1:15" x14ac:dyDescent="0.2">
      <c r="A43" s="1" t="s">
        <v>5</v>
      </c>
      <c r="E43" s="7">
        <v>379220.68070452998</v>
      </c>
      <c r="F43" s="7"/>
      <c r="G43" s="7"/>
      <c r="H43" s="7"/>
      <c r="I43" s="7"/>
      <c r="J43" s="7">
        <v>530908.9529863419</v>
      </c>
      <c r="K43" s="7"/>
      <c r="L43" s="7"/>
      <c r="M43" s="7">
        <v>910129.63369087188</v>
      </c>
    </row>
    <row r="44" spans="1:15" x14ac:dyDescent="0.2">
      <c r="A44" s="1" t="s">
        <v>8</v>
      </c>
      <c r="E44" s="7">
        <v>0</v>
      </c>
      <c r="F44" s="7"/>
      <c r="G44" s="7"/>
      <c r="H44" s="7"/>
      <c r="I44" s="7"/>
      <c r="J44" s="7">
        <v>393910.78517722222</v>
      </c>
      <c r="K44" s="7"/>
      <c r="L44" s="7"/>
      <c r="M44" s="7">
        <v>393910.78517722222</v>
      </c>
    </row>
    <row r="45" spans="1:15" x14ac:dyDescent="0.2">
      <c r="A45" s="1" t="s">
        <v>11</v>
      </c>
      <c r="E45" s="7">
        <v>0</v>
      </c>
      <c r="F45" s="7"/>
      <c r="G45" s="7"/>
      <c r="H45" s="7"/>
      <c r="I45" s="7"/>
      <c r="J45" s="7">
        <v>599804.53300983459</v>
      </c>
      <c r="K45" s="7"/>
      <c r="L45" s="7"/>
      <c r="M45" s="7">
        <v>599804.53300983459</v>
      </c>
    </row>
    <row r="46" spans="1:15" ht="16.5" thickBot="1" x14ac:dyDescent="0.3">
      <c r="E46" s="26">
        <f>SUM(E43:E45)</f>
        <v>379220.68070452998</v>
      </c>
      <c r="F46" s="27"/>
      <c r="G46" s="27"/>
      <c r="H46" s="27"/>
      <c r="I46" s="28"/>
      <c r="J46" s="29">
        <f>SUM(J43:J45)</f>
        <v>1524624.2711733987</v>
      </c>
      <c r="K46" s="27"/>
      <c r="L46" s="27"/>
      <c r="M46" s="30">
        <v>1903844.9518779288</v>
      </c>
    </row>
    <row r="47" spans="1:15" ht="17.25" thickTop="1" thickBot="1" x14ac:dyDescent="0.3">
      <c r="E47" s="26"/>
      <c r="F47" s="27"/>
      <c r="G47" s="27"/>
      <c r="H47" s="27"/>
      <c r="I47" s="28"/>
      <c r="J47" s="29"/>
      <c r="K47" s="27"/>
      <c r="L47" s="27"/>
      <c r="M47" s="30"/>
    </row>
    <row r="48" spans="1:15" ht="17.25" thickTop="1" thickBot="1" x14ac:dyDescent="0.3">
      <c r="A48" s="11" t="s">
        <v>36</v>
      </c>
      <c r="E48" s="31">
        <f>SUM(E46,E39)</f>
        <v>4965098.1722242199</v>
      </c>
      <c r="F48" s="27"/>
      <c r="G48" s="27"/>
      <c r="H48" s="27"/>
      <c r="I48" s="28"/>
      <c r="J48" s="32">
        <f>SUM(J46,J39)</f>
        <v>6922017.4411139069</v>
      </c>
      <c r="K48" s="27"/>
      <c r="L48" s="27"/>
      <c r="M48" s="30">
        <f>SUM(M46,M39)</f>
        <v>11887115.613338128</v>
      </c>
    </row>
    <row r="49" ht="15.75" thickTop="1" x14ac:dyDescent="0.2"/>
  </sheetData>
  <mergeCells count="2">
    <mergeCell ref="D3:G3"/>
    <mergeCell ref="I3:L3"/>
  </mergeCells>
  <pageMargins left="0.42" right="0" top="0.4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Ian - BSS FP</dc:creator>
  <cp:lastModifiedBy>Hamilton, Ian - BSS FP</cp:lastModifiedBy>
  <cp:lastPrinted>2014-02-26T18:07:14Z</cp:lastPrinted>
  <dcterms:created xsi:type="dcterms:W3CDTF">2014-02-19T15:39:22Z</dcterms:created>
  <dcterms:modified xsi:type="dcterms:W3CDTF">2014-02-27T11:06:53Z</dcterms:modified>
</cp:coreProperties>
</file>