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District Budgets" sheetId="1" r:id="rId1"/>
  </sheets>
  <definedNames>
    <definedName name="_xlnm.Print_Area" localSheetId="0">'District Budgets'!$A$3:$Q$51</definedName>
  </definedNames>
  <calcPr calcId="145621"/>
</workbook>
</file>

<file path=xl/calcChain.xml><?xml version="1.0" encoding="utf-8"?>
<calcChain xmlns="http://schemas.openxmlformats.org/spreadsheetml/2006/main">
  <c r="P42" i="1" l="1"/>
  <c r="N42" i="1"/>
  <c r="L42" i="1"/>
  <c r="D51" i="1" l="1"/>
</calcChain>
</file>

<file path=xl/sharedStrings.xml><?xml version="1.0" encoding="utf-8"?>
<sst xmlns="http://schemas.openxmlformats.org/spreadsheetml/2006/main" count="64" uniqueCount="42">
  <si>
    <t>Data</t>
  </si>
  <si>
    <t xml:space="preserve">Pupil numbers – KS3 </t>
  </si>
  <si>
    <t>Income Deprivation Affecting Children’s Index (IDACI) - Secondary</t>
  </si>
  <si>
    <t>Looked After Children (LAC) - Secondary</t>
  </si>
  <si>
    <t>English as an Additional Language (EAL) - Secondary</t>
  </si>
  <si>
    <t>Pupil numbers –  KS4</t>
  </si>
  <si>
    <t>Dartford, Gravesham and Swanley collaboration</t>
  </si>
  <si>
    <t>Tunbridge Wells, Tonbridge and Sevenoaks collaboration</t>
  </si>
  <si>
    <t>Thanet and Dover double district</t>
  </si>
  <si>
    <t xml:space="preserve"> </t>
  </si>
  <si>
    <t>Maidstone and Malling collaboration</t>
  </si>
  <si>
    <t>Swale district</t>
  </si>
  <si>
    <t>Canterbury district</t>
  </si>
  <si>
    <t>Ashford district</t>
  </si>
  <si>
    <t>Shepway district</t>
  </si>
  <si>
    <t xml:space="preserve">KS3 </t>
  </si>
  <si>
    <t>KS4</t>
  </si>
  <si>
    <t>Funding</t>
  </si>
  <si>
    <t>Total Funding</t>
  </si>
  <si>
    <t>Admin
(see 
App 2 for further info)</t>
  </si>
  <si>
    <t xml:space="preserve">Viability Payment </t>
  </si>
  <si>
    <t>London Fringe 1.63%</t>
  </si>
  <si>
    <t>Total KS3 funding</t>
  </si>
  <si>
    <t>Viability Payment (£)</t>
  </si>
  <si>
    <t>Total KS4 funding</t>
  </si>
  <si>
    <t>4059 Swadland transfer from Ashford  to Maidstone (Ashford pupils)</t>
  </si>
  <si>
    <t>4059 Swadland transfer from Maidstone to Ashord (Ashford pupils)</t>
  </si>
  <si>
    <t>Factors used for distribution</t>
  </si>
  <si>
    <t xml:space="preserve">% </t>
  </si>
  <si>
    <t>Total funding</t>
  </si>
  <si>
    <t>Number of units</t>
  </si>
  <si>
    <t>rate per unit</t>
  </si>
  <si>
    <t>Pupil numbers – KS3 &amp; KS4</t>
  </si>
  <si>
    <t>Income Deprivation Affecting Children’s Index (IDACI)</t>
  </si>
  <si>
    <t xml:space="preserve">Looked After Children (LAC) </t>
  </si>
  <si>
    <t>English as an Additional Language (EAL)</t>
  </si>
  <si>
    <t>Plus:</t>
  </si>
  <si>
    <t>Administration</t>
  </si>
  <si>
    <t>London Fringe</t>
  </si>
  <si>
    <t>Viability Payment</t>
  </si>
  <si>
    <t>Total Funding  for 2015-16</t>
  </si>
  <si>
    <t>Alternative Provision District Budgets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</si>
</sst>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&quot;£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0"/>
      <name val="Arial"/>
      <family val="2"/>
    </font>
    <font>
      <sz val="12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/>
    <xf numFmtId="0" fontId="5" fillId="0" borderId="0" xfId="3" applyFont="1" applyBorder="1"/>
    <xf numFmtId="164" fontId="2" fillId="0" borderId="0" xfId="1" applyNumberFormat="1" applyFont="1"/>
    <xf numFmtId="43" fontId="2" fillId="0" borderId="0" xfId="1" applyNumberFormat="1" applyFont="1"/>
    <xf numFmtId="164" fontId="2" fillId="0" borderId="2" xfId="0" applyNumberFormat="1" applyFont="1" applyBorder="1"/>
    <xf numFmtId="164" fontId="6" fillId="0" borderId="0" xfId="0" applyNumberFormat="1" applyFont="1" applyBorder="1"/>
    <xf numFmtId="0" fontId="6" fillId="0" borderId="1" xfId="0" applyFont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7" fillId="0" borderId="0" xfId="3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5" fillId="0" borderId="0" xfId="3" applyFont="1" applyFill="1" applyBorder="1"/>
    <xf numFmtId="165" fontId="6" fillId="0" borderId="0" xfId="0" applyNumberFormat="1" applyFont="1"/>
    <xf numFmtId="165" fontId="2" fillId="0" borderId="0" xfId="0" applyNumberFormat="1" applyFont="1"/>
    <xf numFmtId="165" fontId="9" fillId="0" borderId="0" xfId="0" applyNumberFormat="1" applyFont="1"/>
    <xf numFmtId="165" fontId="6" fillId="0" borderId="5" xfId="0" applyNumberFormat="1" applyFont="1" applyBorder="1"/>
    <xf numFmtId="165" fontId="2" fillId="0" borderId="5" xfId="0" applyNumberFormat="1" applyFont="1" applyBorder="1"/>
    <xf numFmtId="165" fontId="6" fillId="0" borderId="2" xfId="0" applyNumberFormat="1" applyFont="1" applyBorder="1"/>
    <xf numFmtId="165" fontId="4" fillId="0" borderId="0" xfId="0" applyNumberFormat="1" applyFont="1"/>
    <xf numFmtId="0" fontId="7" fillId="0" borderId="0" xfId="3" applyFont="1" applyBorder="1"/>
    <xf numFmtId="0" fontId="5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3" applyFont="1" applyBorder="1" applyAlignment="1">
      <alignment wrapText="1"/>
    </xf>
    <xf numFmtId="0" fontId="2" fillId="0" borderId="0" xfId="0" applyFont="1" applyBorder="1" applyAlignment="1">
      <alignment wrapText="1"/>
    </xf>
    <xf numFmtId="9" fontId="5" fillId="0" borderId="0" xfId="2" applyFont="1" applyBorder="1"/>
    <xf numFmtId="164" fontId="2" fillId="0" borderId="0" xfId="0" applyNumberFormat="1" applyFont="1"/>
    <xf numFmtId="9" fontId="6" fillId="0" borderId="2" xfId="2" applyFont="1" applyBorder="1"/>
    <xf numFmtId="165" fontId="6" fillId="0" borderId="0" xfId="0" applyNumberFormat="1" applyFont="1" applyBorder="1"/>
    <xf numFmtId="43" fontId="4" fillId="0" borderId="0" xfId="0" applyNumberFormat="1" applyFont="1"/>
    <xf numFmtId="0" fontId="7" fillId="0" borderId="0" xfId="3" applyFont="1" applyFill="1" applyBorder="1"/>
    <xf numFmtId="165" fontId="6" fillId="0" borderId="6" xfId="0" applyNumberFormat="1" applyFont="1" applyBorder="1"/>
    <xf numFmtId="165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2"/>
  <sheetViews>
    <sheetView tabSelected="1" topLeftCell="A4" zoomScale="80" zoomScaleNormal="80" workbookViewId="0">
      <selection activeCell="K6" sqref="K6:N15"/>
    </sheetView>
  </sheetViews>
  <sheetFormatPr defaultRowHeight="15" x14ac:dyDescent="0.25"/>
  <cols>
    <col min="1" max="1" width="70.28515625" bestFit="1" customWidth="1"/>
    <col min="2" max="2" width="14" customWidth="1"/>
    <col min="3" max="3" width="14.85546875" customWidth="1"/>
    <col min="4" max="4" width="14.140625" bestFit="1" customWidth="1"/>
    <col min="5" max="5" width="15.85546875" customWidth="1"/>
    <col min="6" max="6" width="13.7109375" customWidth="1"/>
    <col min="7" max="7" width="15.28515625" customWidth="1"/>
    <col min="10" max="11" width="12.7109375" bestFit="1" customWidth="1"/>
    <col min="12" max="12" width="16" customWidth="1"/>
    <col min="13" max="14" width="17.5703125" customWidth="1"/>
    <col min="17" max="17" width="12.7109375" bestFit="1" customWidth="1"/>
    <col min="18" max="18" width="12" bestFit="1" customWidth="1"/>
  </cols>
  <sheetData>
    <row r="2" spans="1:17" ht="15.75" x14ac:dyDescent="0.25">
      <c r="A2" s="25" t="s">
        <v>41</v>
      </c>
    </row>
    <row r="3" spans="1:17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90" x14ac:dyDescent="0.25">
      <c r="A4" s="2" t="s">
        <v>0</v>
      </c>
      <c r="B4" s="1"/>
      <c r="C4" s="1"/>
      <c r="D4" s="3" t="s">
        <v>1</v>
      </c>
      <c r="E4" s="3" t="s">
        <v>2</v>
      </c>
      <c r="F4" s="3" t="s">
        <v>3</v>
      </c>
      <c r="G4" s="3" t="s">
        <v>4</v>
      </c>
      <c r="H4" s="4"/>
      <c r="I4" s="4"/>
      <c r="J4" s="5"/>
      <c r="K4" s="3" t="s">
        <v>5</v>
      </c>
      <c r="L4" s="3" t="s">
        <v>2</v>
      </c>
      <c r="M4" s="3" t="s">
        <v>3</v>
      </c>
      <c r="N4" s="3" t="s">
        <v>4</v>
      </c>
      <c r="O4" s="6"/>
      <c r="P4" s="6"/>
      <c r="Q4" s="6"/>
    </row>
    <row r="5" spans="1:17" ht="15.75" x14ac:dyDescent="0.25">
      <c r="A5" s="1"/>
      <c r="B5" s="1"/>
      <c r="C5" s="1"/>
      <c r="D5" s="4"/>
      <c r="E5" s="4"/>
      <c r="F5" s="4"/>
      <c r="G5" s="4"/>
      <c r="H5" s="4"/>
      <c r="I5" s="4"/>
      <c r="J5" s="5"/>
      <c r="K5" s="4"/>
      <c r="L5" s="4"/>
      <c r="M5" s="4"/>
      <c r="N5" s="4"/>
      <c r="O5" s="6"/>
      <c r="P5" s="6"/>
      <c r="Q5" s="6"/>
    </row>
    <row r="6" spans="1:17" ht="15.75" x14ac:dyDescent="0.25">
      <c r="A6" s="7" t="s">
        <v>6</v>
      </c>
      <c r="B6" s="1"/>
      <c r="C6" s="1"/>
      <c r="D6" s="8">
        <v>8135</v>
      </c>
      <c r="E6" s="8">
        <v>1024.1182434375401</v>
      </c>
      <c r="F6" s="8">
        <v>46.81239788300914</v>
      </c>
      <c r="G6" s="8">
        <v>169.95587545736436</v>
      </c>
      <c r="H6" s="1"/>
      <c r="I6" s="1"/>
      <c r="J6" s="1"/>
      <c r="K6" s="8">
        <v>5467</v>
      </c>
      <c r="L6" s="8">
        <v>693.56273380879077</v>
      </c>
      <c r="M6" s="8">
        <v>31.599096125751551</v>
      </c>
      <c r="N6" s="8">
        <v>116.68590457140164</v>
      </c>
      <c r="O6" s="6"/>
      <c r="P6" s="6"/>
      <c r="Q6" s="6"/>
    </row>
    <row r="7" spans="1:17" ht="15.75" x14ac:dyDescent="0.25">
      <c r="A7" s="7" t="s">
        <v>7</v>
      </c>
      <c r="B7" s="1"/>
      <c r="C7" s="1"/>
      <c r="D7" s="8">
        <v>8097</v>
      </c>
      <c r="E7" s="8">
        <v>269.83019374000736</v>
      </c>
      <c r="F7" s="8">
        <v>18.947419077287794</v>
      </c>
      <c r="G7" s="8">
        <v>90.913869441594073</v>
      </c>
      <c r="H7" s="1"/>
      <c r="I7" s="1"/>
      <c r="J7" s="1"/>
      <c r="K7" s="8">
        <v>5207</v>
      </c>
      <c r="L7" s="8">
        <v>172.46314342744506</v>
      </c>
      <c r="M7" s="8">
        <v>12.536541360660552</v>
      </c>
      <c r="N7" s="8">
        <v>60.014738975223594</v>
      </c>
      <c r="O7" s="6"/>
      <c r="P7" s="6"/>
      <c r="Q7" s="6"/>
    </row>
    <row r="8" spans="1:17" ht="15.75" x14ac:dyDescent="0.25">
      <c r="A8" s="7" t="s">
        <v>8</v>
      </c>
      <c r="B8" s="1"/>
      <c r="C8" s="1"/>
      <c r="D8" s="8">
        <v>7754</v>
      </c>
      <c r="E8" s="8">
        <v>1446.4918784242616</v>
      </c>
      <c r="F8" s="8">
        <v>75.38780185702548</v>
      </c>
      <c r="G8" s="8">
        <v>200.58301229807131</v>
      </c>
      <c r="H8" s="1" t="s">
        <v>9</v>
      </c>
      <c r="I8" s="1"/>
      <c r="J8" s="1"/>
      <c r="K8" s="8">
        <v>5513</v>
      </c>
      <c r="L8" s="8">
        <v>1062.803031783498</v>
      </c>
      <c r="M8" s="8">
        <v>58.336329641956524</v>
      </c>
      <c r="N8" s="8">
        <v>163.77433939879779</v>
      </c>
      <c r="O8" s="6"/>
      <c r="P8" s="6"/>
      <c r="Q8" s="6"/>
    </row>
    <row r="9" spans="1:17" ht="15.75" x14ac:dyDescent="0.25">
      <c r="A9" s="7" t="s">
        <v>10</v>
      </c>
      <c r="B9" s="1"/>
      <c r="C9" s="1"/>
      <c r="D9" s="8">
        <v>7141</v>
      </c>
      <c r="E9" s="8">
        <v>567.43328576026852</v>
      </c>
      <c r="F9" s="8">
        <v>38.346116395043452</v>
      </c>
      <c r="G9" s="8">
        <v>86.809980551029398</v>
      </c>
      <c r="H9" s="1"/>
      <c r="I9" s="1"/>
      <c r="J9" s="1"/>
      <c r="K9" s="8">
        <v>4758</v>
      </c>
      <c r="L9" s="8">
        <v>372.36787909237893</v>
      </c>
      <c r="M9" s="8">
        <v>25.767012588913243</v>
      </c>
      <c r="N9" s="8">
        <v>57.242895342656695</v>
      </c>
      <c r="O9" s="6"/>
      <c r="P9" s="6"/>
      <c r="Q9" s="6"/>
    </row>
    <row r="10" spans="1:17" ht="15.75" x14ac:dyDescent="0.25">
      <c r="A10" s="7" t="s">
        <v>11</v>
      </c>
      <c r="B10" s="1"/>
      <c r="C10" s="1"/>
      <c r="D10" s="8">
        <v>4536</v>
      </c>
      <c r="E10" s="8">
        <v>758.41370800456252</v>
      </c>
      <c r="F10" s="8">
        <v>49.634093045457142</v>
      </c>
      <c r="G10" s="8">
        <v>43.591703283876967</v>
      </c>
      <c r="H10" s="1"/>
      <c r="I10" s="1"/>
      <c r="J10" s="1"/>
      <c r="K10" s="8">
        <v>3117</v>
      </c>
      <c r="L10" s="8">
        <v>538.36280182810253</v>
      </c>
      <c r="M10" s="8">
        <v>34.899779086917746</v>
      </c>
      <c r="N10" s="8">
        <v>31.492355774194223</v>
      </c>
      <c r="O10" s="6"/>
      <c r="P10" s="6"/>
      <c r="Q10" s="6"/>
    </row>
    <row r="11" spans="1:17" ht="15.75" x14ac:dyDescent="0.25">
      <c r="A11" s="7" t="s">
        <v>12</v>
      </c>
      <c r="B11" s="1"/>
      <c r="C11" s="1"/>
      <c r="D11" s="8">
        <v>4434</v>
      </c>
      <c r="E11" s="8">
        <v>421.07005406997945</v>
      </c>
      <c r="F11" s="8">
        <v>64.538093127720288</v>
      </c>
      <c r="G11" s="8">
        <v>64.486490463513292</v>
      </c>
      <c r="H11" s="1"/>
      <c r="I11" s="1"/>
      <c r="J11" s="1"/>
      <c r="K11" s="8">
        <v>2931.166666666667</v>
      </c>
      <c r="L11" s="8">
        <v>279.27245867684127</v>
      </c>
      <c r="M11" s="8">
        <v>42.562031257752238</v>
      </c>
      <c r="N11" s="8">
        <v>43.707891272865119</v>
      </c>
      <c r="O11" s="6"/>
      <c r="P11" s="6"/>
      <c r="Q11" s="6"/>
    </row>
    <row r="12" spans="1:17" ht="15.75" x14ac:dyDescent="0.25">
      <c r="A12" s="7" t="s">
        <v>13</v>
      </c>
      <c r="B12" s="1"/>
      <c r="C12" s="1"/>
      <c r="D12" s="8">
        <v>3952</v>
      </c>
      <c r="E12" s="8">
        <v>315.39138406006975</v>
      </c>
      <c r="F12" s="8">
        <v>18.495980898591437</v>
      </c>
      <c r="G12" s="8">
        <v>104.40880319288897</v>
      </c>
      <c r="H12" s="1"/>
      <c r="I12" s="1"/>
      <c r="J12" s="1"/>
      <c r="K12" s="8">
        <v>2555</v>
      </c>
      <c r="L12" s="8">
        <v>204.19463305996905</v>
      </c>
      <c r="M12" s="8">
        <v>13.456689206114783</v>
      </c>
      <c r="N12" s="8">
        <v>69.628911092825376</v>
      </c>
      <c r="O12" s="6"/>
      <c r="P12" s="6"/>
      <c r="Q12" s="6"/>
    </row>
    <row r="13" spans="1:17" ht="15.75" x14ac:dyDescent="0.25">
      <c r="A13" s="7" t="s">
        <v>14</v>
      </c>
      <c r="B13" s="1"/>
      <c r="C13" s="1"/>
      <c r="D13" s="8">
        <v>2879</v>
      </c>
      <c r="E13" s="8">
        <v>486.58727800662638</v>
      </c>
      <c r="F13" s="8">
        <v>32.095920550915586</v>
      </c>
      <c r="G13" s="8">
        <v>47.866095044693971</v>
      </c>
      <c r="H13" s="1"/>
      <c r="I13" s="1"/>
      <c r="J13" s="1"/>
      <c r="K13" s="8">
        <v>2059</v>
      </c>
      <c r="L13" s="8">
        <v>353.2154245593199</v>
      </c>
      <c r="M13" s="8">
        <v>24.417263016346787</v>
      </c>
      <c r="N13" s="8">
        <v>40.35274384396061</v>
      </c>
      <c r="O13" s="6"/>
      <c r="P13" s="6"/>
      <c r="Q13" s="6"/>
    </row>
    <row r="14" spans="1:17" ht="15.75" x14ac:dyDescent="0.25">
      <c r="A14" s="7"/>
      <c r="B14" s="1"/>
      <c r="C14" s="1"/>
      <c r="D14" s="8"/>
      <c r="E14" s="9"/>
      <c r="F14" s="9"/>
      <c r="G14" s="9"/>
      <c r="H14" s="1"/>
      <c r="I14" s="1"/>
      <c r="J14" s="1"/>
      <c r="K14" s="8"/>
      <c r="L14" s="9"/>
      <c r="M14" s="9"/>
      <c r="N14" s="9"/>
      <c r="O14" s="1"/>
      <c r="P14" s="1"/>
      <c r="Q14" s="1"/>
    </row>
    <row r="15" spans="1:17" ht="15.75" x14ac:dyDescent="0.25">
      <c r="A15" s="1"/>
      <c r="B15" s="1"/>
      <c r="C15" s="1"/>
      <c r="D15" s="10">
        <v>46928</v>
      </c>
      <c r="E15" s="10">
        <v>5289.3360255033158</v>
      </c>
      <c r="F15" s="10">
        <v>344.25782283505032</v>
      </c>
      <c r="G15" s="10">
        <v>808.61582973303234</v>
      </c>
      <c r="H15" s="1"/>
      <c r="I15" s="1"/>
      <c r="J15" s="1"/>
      <c r="K15" s="10">
        <v>31607.166666666668</v>
      </c>
      <c r="L15" s="10">
        <v>3676.2421062363455</v>
      </c>
      <c r="M15" s="10">
        <v>243.57474228441342</v>
      </c>
      <c r="N15" s="10">
        <v>582.89978027192512</v>
      </c>
      <c r="O15" s="1"/>
      <c r="P15" s="1"/>
      <c r="Q15" s="1"/>
    </row>
    <row r="16" spans="1:17" ht="15.75" x14ac:dyDescent="0.25">
      <c r="A16" s="1"/>
      <c r="B16" s="1"/>
      <c r="C16" s="1"/>
      <c r="D16" s="11"/>
      <c r="E16" s="11"/>
      <c r="F16" s="11"/>
      <c r="G16" s="11"/>
      <c r="H16" s="1"/>
      <c r="I16" s="1"/>
      <c r="J16" s="1"/>
      <c r="K16" s="11"/>
      <c r="L16" s="11"/>
      <c r="M16" s="11"/>
      <c r="N16" s="11"/>
      <c r="O16" s="1"/>
      <c r="P16" s="1"/>
      <c r="Q16" s="1"/>
    </row>
    <row r="17" spans="1:18" ht="15.75" x14ac:dyDescent="0.25">
      <c r="A17" s="1"/>
      <c r="B17" s="1"/>
      <c r="C17" s="1"/>
      <c r="D17" s="11"/>
      <c r="E17" s="11"/>
      <c r="F17" s="11"/>
      <c r="G17" s="11"/>
      <c r="H17" s="1"/>
      <c r="I17" s="1"/>
      <c r="J17" s="1"/>
      <c r="K17" s="11"/>
      <c r="L17" s="11"/>
      <c r="M17" s="11"/>
      <c r="N17" s="11"/>
      <c r="O17" s="1"/>
      <c r="P17" s="1"/>
      <c r="Q17" s="1"/>
    </row>
    <row r="18" spans="1:18" ht="15.75" x14ac:dyDescent="0.25">
      <c r="A18" s="1"/>
      <c r="B18" s="1"/>
      <c r="C18" s="1"/>
      <c r="D18" s="38" t="s">
        <v>15</v>
      </c>
      <c r="E18" s="39"/>
      <c r="F18" s="39"/>
      <c r="G18" s="39"/>
      <c r="H18" s="39"/>
      <c r="I18" s="39"/>
      <c r="J18" s="40"/>
      <c r="K18" s="38" t="s">
        <v>16</v>
      </c>
      <c r="L18" s="39"/>
      <c r="M18" s="39"/>
      <c r="N18" s="39"/>
      <c r="O18" s="39"/>
      <c r="P18" s="39"/>
      <c r="Q18" s="40"/>
    </row>
    <row r="19" spans="1:18" ht="90" x14ac:dyDescent="0.25">
      <c r="A19" s="2" t="s">
        <v>17</v>
      </c>
      <c r="B19" s="12" t="s">
        <v>18</v>
      </c>
      <c r="C19" s="12" t="s">
        <v>19</v>
      </c>
      <c r="D19" s="3" t="s">
        <v>1</v>
      </c>
      <c r="E19" s="3" t="s">
        <v>2</v>
      </c>
      <c r="F19" s="3" t="s">
        <v>3</v>
      </c>
      <c r="G19" s="3" t="s">
        <v>4</v>
      </c>
      <c r="H19" s="3" t="s">
        <v>20</v>
      </c>
      <c r="I19" s="3" t="s">
        <v>21</v>
      </c>
      <c r="J19" s="13" t="s">
        <v>22</v>
      </c>
      <c r="K19" s="3" t="s">
        <v>5</v>
      </c>
      <c r="L19" s="3" t="s">
        <v>2</v>
      </c>
      <c r="M19" s="3" t="s">
        <v>3</v>
      </c>
      <c r="N19" s="3" t="s">
        <v>4</v>
      </c>
      <c r="O19" s="3" t="s">
        <v>23</v>
      </c>
      <c r="P19" s="3" t="s">
        <v>21</v>
      </c>
      <c r="Q19" s="13" t="s">
        <v>24</v>
      </c>
    </row>
    <row r="20" spans="1:18" ht="15.75" x14ac:dyDescent="0.25">
      <c r="A20" s="14"/>
      <c r="B20" s="15"/>
      <c r="C20" s="15"/>
      <c r="D20" s="16">
        <v>2</v>
      </c>
      <c r="E20" s="1"/>
      <c r="F20" s="1"/>
      <c r="G20" s="1"/>
      <c r="H20" s="1"/>
      <c r="I20" s="1"/>
      <c r="J20" s="15"/>
      <c r="K20" s="1"/>
      <c r="L20" s="1"/>
      <c r="M20" s="1"/>
      <c r="N20" s="1"/>
      <c r="O20" s="1"/>
      <c r="P20" s="1"/>
      <c r="Q20" s="15"/>
    </row>
    <row r="21" spans="1:18" ht="15.75" x14ac:dyDescent="0.25">
      <c r="A21" s="17" t="s">
        <v>6</v>
      </c>
      <c r="B21" s="18">
        <v>2078699.8484689831</v>
      </c>
      <c r="C21" s="19">
        <v>35000</v>
      </c>
      <c r="D21" s="19">
        <v>582639.16672098951</v>
      </c>
      <c r="E21" s="19">
        <v>514005.86950933991</v>
      </c>
      <c r="F21" s="19">
        <v>44793.349031181446</v>
      </c>
      <c r="G21" s="19">
        <v>68699.62850822453</v>
      </c>
      <c r="H21" s="19"/>
      <c r="I21" s="19">
        <v>9909.2523352726548</v>
      </c>
      <c r="J21" s="18">
        <v>1220047.2661050083</v>
      </c>
      <c r="K21" s="19">
        <v>391553.57399676088</v>
      </c>
      <c r="L21" s="19">
        <v>348099.76126785466</v>
      </c>
      <c r="M21" s="19">
        <v>30236.206770864472</v>
      </c>
      <c r="N21" s="19">
        <v>47166.820650530666</v>
      </c>
      <c r="O21" s="19"/>
      <c r="P21" s="19">
        <v>6596.2196779641936</v>
      </c>
      <c r="Q21" s="18">
        <v>823652.58236397477</v>
      </c>
      <c r="R21" s="37"/>
    </row>
    <row r="22" spans="1:18" ht="15.75" x14ac:dyDescent="0.25">
      <c r="A22" s="17" t="s">
        <v>7</v>
      </c>
      <c r="B22" s="18">
        <v>1293971.4782648203</v>
      </c>
      <c r="C22" s="19">
        <v>28000</v>
      </c>
      <c r="D22" s="19">
        <v>579917.55782911519</v>
      </c>
      <c r="E22" s="19">
        <v>135428.01745984613</v>
      </c>
      <c r="F22" s="19">
        <v>18130.204696843051</v>
      </c>
      <c r="G22" s="19">
        <v>36749.238824929984</v>
      </c>
      <c r="H22" s="19"/>
      <c r="I22" s="19"/>
      <c r="J22" s="18">
        <v>770225.01881073439</v>
      </c>
      <c r="K22" s="19">
        <v>372932.03947341023</v>
      </c>
      <c r="L22" s="19">
        <v>86559.407142466749</v>
      </c>
      <c r="M22" s="19">
        <v>11995.832262541073</v>
      </c>
      <c r="N22" s="19">
        <v>24259.180575667891</v>
      </c>
      <c r="O22" s="19"/>
      <c r="P22" s="19"/>
      <c r="Q22" s="18">
        <v>495746.45945408591</v>
      </c>
      <c r="R22" s="37"/>
    </row>
    <row r="23" spans="1:18" ht="15.75" x14ac:dyDescent="0.25">
      <c r="A23" s="17" t="s">
        <v>8</v>
      </c>
      <c r="B23" s="18">
        <v>2519854.1776605658</v>
      </c>
      <c r="C23" s="19">
        <v>35000</v>
      </c>
      <c r="D23" s="19">
        <v>555351.45651561802</v>
      </c>
      <c r="E23" s="19">
        <v>725995.57763176062</v>
      </c>
      <c r="F23" s="19">
        <v>72136.277439036043</v>
      </c>
      <c r="G23" s="19">
        <v>81079.741390847164</v>
      </c>
      <c r="H23" s="19"/>
      <c r="I23" s="19"/>
      <c r="J23" s="18">
        <v>1434563.0529772616</v>
      </c>
      <c r="K23" s="19">
        <v>394848.15318166139</v>
      </c>
      <c r="L23" s="19">
        <v>533421.79965018563</v>
      </c>
      <c r="M23" s="19">
        <v>55820.246195904627</v>
      </c>
      <c r="N23" s="19">
        <v>66200.925655552332</v>
      </c>
      <c r="O23" s="19"/>
      <c r="P23" s="19"/>
      <c r="Q23" s="18">
        <v>1050291.124683304</v>
      </c>
      <c r="R23" s="37"/>
    </row>
    <row r="24" spans="1:18" ht="15.75" x14ac:dyDescent="0.25">
      <c r="A24" s="17" t="s">
        <v>10</v>
      </c>
      <c r="B24" s="20">
        <v>1503198.1228819627</v>
      </c>
      <c r="C24" s="20">
        <v>25000</v>
      </c>
      <c r="D24" s="20">
        <v>511447.60781248752</v>
      </c>
      <c r="E24" s="20">
        <v>284795.27760071278</v>
      </c>
      <c r="F24" s="20">
        <v>36692.223713174135</v>
      </c>
      <c r="G24" s="20">
        <v>35090.363299373057</v>
      </c>
      <c r="H24" s="20">
        <v>23644.736380980044</v>
      </c>
      <c r="I24" s="20"/>
      <c r="J24" s="20">
        <v>891670.20880672755</v>
      </c>
      <c r="K24" s="20">
        <v>340774.08177731629</v>
      </c>
      <c r="L24" s="20">
        <v>186891.7741644549</v>
      </c>
      <c r="M24" s="20">
        <v>24655.664750832129</v>
      </c>
      <c r="N24" s="20">
        <v>23138.74489006546</v>
      </c>
      <c r="O24" s="20">
        <v>11067.648492566334</v>
      </c>
      <c r="P24" s="20"/>
      <c r="Q24" s="20">
        <v>586527.91407523514</v>
      </c>
      <c r="R24" s="37"/>
    </row>
    <row r="25" spans="1:18" ht="15.75" x14ac:dyDescent="0.25">
      <c r="A25" s="17" t="s">
        <v>25</v>
      </c>
      <c r="B25" s="20">
        <v>-32722.285462964446</v>
      </c>
      <c r="C25" s="20"/>
      <c r="D25" s="20">
        <v>-12535.67256653259</v>
      </c>
      <c r="E25" s="20">
        <v>-6603.9660200557264</v>
      </c>
      <c r="F25" s="20">
        <v>-591.79560055051104</v>
      </c>
      <c r="G25" s="20">
        <v>-374.3362821826359</v>
      </c>
      <c r="H25" s="20"/>
      <c r="I25" s="20"/>
      <c r="J25" s="20">
        <v>-20105.770469321465</v>
      </c>
      <c r="K25" s="20">
        <v>-7866.2243325806221</v>
      </c>
      <c r="L25" s="20">
        <v>-4144.0359839318171</v>
      </c>
      <c r="M25" s="20">
        <v>-371.35597856894532</v>
      </c>
      <c r="N25" s="20">
        <v>-234.89869856159675</v>
      </c>
      <c r="O25" s="20"/>
      <c r="P25" s="20"/>
      <c r="Q25" s="20">
        <v>-12616.514993642981</v>
      </c>
      <c r="R25" s="37"/>
    </row>
    <row r="26" spans="1:18" ht="15.75" x14ac:dyDescent="0.25">
      <c r="A26" s="17" t="s">
        <v>10</v>
      </c>
      <c r="B26" s="18">
        <v>1470475.8374189981</v>
      </c>
      <c r="C26" s="18">
        <v>25000</v>
      </c>
      <c r="D26" s="18">
        <v>498911.93524595496</v>
      </c>
      <c r="E26" s="18">
        <v>278191.31158065703</v>
      </c>
      <c r="F26" s="18">
        <v>36100.428112623624</v>
      </c>
      <c r="G26" s="18">
        <v>34716.027017190419</v>
      </c>
      <c r="H26" s="18">
        <v>23644.736380980044</v>
      </c>
      <c r="I26" s="18">
        <v>0</v>
      </c>
      <c r="J26" s="18">
        <v>871564.43833740603</v>
      </c>
      <c r="K26" s="18">
        <v>332907.85744473565</v>
      </c>
      <c r="L26" s="18">
        <v>182747.73818052307</v>
      </c>
      <c r="M26" s="18">
        <v>24284.308772263183</v>
      </c>
      <c r="N26" s="18">
        <v>22903.846191503864</v>
      </c>
      <c r="O26" s="18">
        <v>11067.648492566334</v>
      </c>
      <c r="P26" s="18">
        <v>0</v>
      </c>
      <c r="Q26" s="18">
        <v>573911.39908159222</v>
      </c>
      <c r="R26" s="37"/>
    </row>
    <row r="27" spans="1:18" ht="15.75" x14ac:dyDescent="0.25">
      <c r="A27" s="17" t="s">
        <v>11</v>
      </c>
      <c r="B27" s="21">
        <v>1335209.3844278732</v>
      </c>
      <c r="C27" s="22">
        <v>25000</v>
      </c>
      <c r="D27" s="22">
        <v>324874.15614584001</v>
      </c>
      <c r="E27" s="22">
        <v>380648.52367261151</v>
      </c>
      <c r="F27" s="22">
        <v>47493.342665068863</v>
      </c>
      <c r="G27" s="22">
        <v>17620.65485282012</v>
      </c>
      <c r="H27" s="22"/>
      <c r="I27" s="22"/>
      <c r="J27" s="21">
        <v>770636.67733634054</v>
      </c>
      <c r="K27" s="22">
        <v>223243.5504203226</v>
      </c>
      <c r="L27" s="22">
        <v>270204.77551136923</v>
      </c>
      <c r="M27" s="22">
        <v>33394.529151407456</v>
      </c>
      <c r="N27" s="22">
        <v>12729.85200843338</v>
      </c>
      <c r="O27" s="22"/>
      <c r="P27" s="22"/>
      <c r="Q27" s="21">
        <v>539572.70709153265</v>
      </c>
      <c r="R27" s="37"/>
    </row>
    <row r="28" spans="1:18" ht="15.75" x14ac:dyDescent="0.25">
      <c r="A28" s="17" t="s">
        <v>12</v>
      </c>
      <c r="B28" s="18">
        <v>1050220.4524773543</v>
      </c>
      <c r="C28" s="19">
        <v>25000</v>
      </c>
      <c r="D28" s="19">
        <v>317568.78490975627</v>
      </c>
      <c r="E28" s="19">
        <v>211335.43968527552</v>
      </c>
      <c r="F28" s="19">
        <v>61754.523630718133</v>
      </c>
      <c r="G28" s="19">
        <v>26066.753660151629</v>
      </c>
      <c r="H28" s="19"/>
      <c r="I28" s="19"/>
      <c r="J28" s="18">
        <v>616725.50188590155</v>
      </c>
      <c r="K28" s="19">
        <v>209933.92798856882</v>
      </c>
      <c r="L28" s="19">
        <v>140167.09874278872</v>
      </c>
      <c r="M28" s="19">
        <v>40726.303454250643</v>
      </c>
      <c r="N28" s="19">
        <v>17667.620405844533</v>
      </c>
      <c r="O28" s="19"/>
      <c r="P28" s="19"/>
      <c r="Q28" s="18">
        <v>408494.95059145271</v>
      </c>
      <c r="R28" s="37"/>
    </row>
    <row r="29" spans="1:18" ht="15.75" x14ac:dyDescent="0.25">
      <c r="A29" s="17" t="s">
        <v>13</v>
      </c>
      <c r="B29" s="20">
        <v>887071.65318788006</v>
      </c>
      <c r="C29" s="20">
        <v>25000</v>
      </c>
      <c r="D29" s="20">
        <v>283047.3247549294</v>
      </c>
      <c r="E29" s="20">
        <v>158295.21994980206</v>
      </c>
      <c r="F29" s="20">
        <v>17698.23733736527</v>
      </c>
      <c r="G29" s="20">
        <v>42204.166069793813</v>
      </c>
      <c r="H29" s="20">
        <v>20786.969234431719</v>
      </c>
      <c r="I29" s="20"/>
      <c r="J29" s="20">
        <v>522031.91734632227</v>
      </c>
      <c r="K29" s="20">
        <v>182992.38733523394</v>
      </c>
      <c r="L29" s="20">
        <v>102485.47039141894</v>
      </c>
      <c r="M29" s="20">
        <v>12876.293539161145</v>
      </c>
      <c r="N29" s="20">
        <v>28145.424879466998</v>
      </c>
      <c r="O29" s="20">
        <v>13540.159696276754</v>
      </c>
      <c r="P29" s="20"/>
      <c r="Q29" s="20">
        <v>340039.73584155779</v>
      </c>
      <c r="R29" s="37"/>
    </row>
    <row r="30" spans="1:18" ht="15.75" x14ac:dyDescent="0.25">
      <c r="A30" s="17" t="s">
        <v>26</v>
      </c>
      <c r="B30" s="20">
        <v>32722.285462964446</v>
      </c>
      <c r="C30" s="20">
        <v>0</v>
      </c>
      <c r="D30" s="20">
        <v>12535.67256653259</v>
      </c>
      <c r="E30" s="20">
        <v>6603.9660200557264</v>
      </c>
      <c r="F30" s="20">
        <v>591.79560055051104</v>
      </c>
      <c r="G30" s="20">
        <v>374.3362821826359</v>
      </c>
      <c r="H30" s="20">
        <v>0</v>
      </c>
      <c r="I30" s="20">
        <v>0</v>
      </c>
      <c r="J30" s="20">
        <v>20105.770469321465</v>
      </c>
      <c r="K30" s="20">
        <v>7866.2243325806221</v>
      </c>
      <c r="L30" s="20">
        <v>4144.0359839318171</v>
      </c>
      <c r="M30" s="20">
        <v>371.35597856894532</v>
      </c>
      <c r="N30" s="20">
        <v>234.89869856159675</v>
      </c>
      <c r="O30" s="20">
        <v>0</v>
      </c>
      <c r="P30" s="20">
        <v>0</v>
      </c>
      <c r="Q30" s="20">
        <v>12616.514993642981</v>
      </c>
      <c r="R30" s="37"/>
    </row>
    <row r="31" spans="1:18" ht="15.75" x14ac:dyDescent="0.25">
      <c r="A31" s="17" t="s">
        <v>13</v>
      </c>
      <c r="B31" s="18">
        <v>919793.9386508445</v>
      </c>
      <c r="C31" s="18">
        <v>25000</v>
      </c>
      <c r="D31" s="18">
        <v>295582.99732146197</v>
      </c>
      <c r="E31" s="18">
        <v>164899.18596985779</v>
      </c>
      <c r="F31" s="18">
        <v>18290.032937915781</v>
      </c>
      <c r="G31" s="18">
        <v>42578.502351976451</v>
      </c>
      <c r="H31" s="18">
        <v>20786.969234431719</v>
      </c>
      <c r="I31" s="18">
        <v>0</v>
      </c>
      <c r="J31" s="18">
        <v>542137.68781564373</v>
      </c>
      <c r="K31" s="18">
        <v>190858.61166781458</v>
      </c>
      <c r="L31" s="18">
        <v>106629.50637535076</v>
      </c>
      <c r="M31" s="18">
        <v>13247.649517730089</v>
      </c>
      <c r="N31" s="18">
        <v>28380.323578028594</v>
      </c>
      <c r="O31" s="18">
        <v>13540.159696276754</v>
      </c>
      <c r="P31" s="18">
        <v>0</v>
      </c>
      <c r="Q31" s="18">
        <v>352656.25083520077</v>
      </c>
      <c r="R31" s="37"/>
    </row>
    <row r="32" spans="1:18" ht="15.75" x14ac:dyDescent="0.25">
      <c r="A32" s="17" t="s">
        <v>14</v>
      </c>
      <c r="B32" s="21">
        <v>889899.23291288246</v>
      </c>
      <c r="C32" s="22">
        <v>25000</v>
      </c>
      <c r="D32" s="22">
        <v>206197.68420279396</v>
      </c>
      <c r="E32" s="22">
        <v>244218.59343552723</v>
      </c>
      <c r="F32" s="22">
        <v>30711.602838786599</v>
      </c>
      <c r="G32" s="22">
        <v>19348.451113328982</v>
      </c>
      <c r="H32" s="22"/>
      <c r="I32" s="22"/>
      <c r="J32" s="21">
        <v>500476.33159043675</v>
      </c>
      <c r="K32" s="22">
        <v>147468.22916761122</v>
      </c>
      <c r="L32" s="22">
        <v>177279.13997051722</v>
      </c>
      <c r="M32" s="22">
        <v>23364.130746106399</v>
      </c>
      <c r="N32" s="22">
        <v>16311.401438210858</v>
      </c>
      <c r="O32" s="22"/>
      <c r="P32" s="22"/>
      <c r="Q32" s="21">
        <v>364422.90132244572</v>
      </c>
      <c r="R32" s="37"/>
    </row>
    <row r="33" spans="1:18" ht="15.75" x14ac:dyDescent="0.25">
      <c r="A33" s="7"/>
      <c r="B33" s="18"/>
      <c r="C33" s="18"/>
      <c r="D33" s="19"/>
      <c r="E33" s="19"/>
      <c r="F33" s="19"/>
      <c r="G33" s="19"/>
      <c r="H33" s="19"/>
      <c r="I33" s="19"/>
      <c r="J33" s="18"/>
      <c r="K33" s="19"/>
      <c r="L33" s="19"/>
      <c r="M33" s="19"/>
      <c r="N33" s="19"/>
      <c r="O33" s="19"/>
      <c r="P33" s="19"/>
      <c r="Q33" s="18"/>
      <c r="R33" s="37"/>
    </row>
    <row r="34" spans="1:18" ht="15.75" x14ac:dyDescent="0.25">
      <c r="A34" s="7"/>
      <c r="B34" s="23">
        <v>11558124.350282323</v>
      </c>
      <c r="C34" s="23">
        <v>223000</v>
      </c>
      <c r="D34" s="23">
        <v>3361043.7388915299</v>
      </c>
      <c r="E34" s="23">
        <v>2654722.5189448758</v>
      </c>
      <c r="F34" s="23">
        <v>329409.76135217352</v>
      </c>
      <c r="G34" s="23">
        <v>326858.99771946931</v>
      </c>
      <c r="H34" s="23">
        <v>44431.70561541176</v>
      </c>
      <c r="I34" s="23">
        <v>9909.2523352726548</v>
      </c>
      <c r="J34" s="23">
        <v>6726375.9748587329</v>
      </c>
      <c r="K34" s="23">
        <v>2263745.9433408855</v>
      </c>
      <c r="L34" s="23">
        <v>1845109.226841056</v>
      </c>
      <c r="M34" s="23">
        <v>233069.20687106793</v>
      </c>
      <c r="N34" s="23">
        <v>235619.97050377209</v>
      </c>
      <c r="O34" s="23">
        <v>24607.80818884309</v>
      </c>
      <c r="P34" s="23">
        <v>6596.2196779641936</v>
      </c>
      <c r="Q34" s="23">
        <v>4608748.3754235888</v>
      </c>
      <c r="R34" s="37"/>
    </row>
    <row r="35" spans="1:18" ht="15.7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8" ht="15.75" x14ac:dyDescent="0.25">
      <c r="A36" s="6"/>
      <c r="B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8" ht="15.75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8" ht="30" x14ac:dyDescent="0.25">
      <c r="A38" s="25" t="s">
        <v>27</v>
      </c>
      <c r="B38" s="26" t="s">
        <v>28</v>
      </c>
      <c r="C38" s="26"/>
      <c r="D38" s="27" t="s">
        <v>29</v>
      </c>
      <c r="E38" s="27" t="s">
        <v>30</v>
      </c>
      <c r="F38" s="27" t="s">
        <v>31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8" ht="15.75" x14ac:dyDescent="0.25">
      <c r="A39" s="25"/>
      <c r="B39" s="28"/>
      <c r="C39" s="28"/>
      <c r="D39" s="29"/>
      <c r="E39" s="29"/>
      <c r="F39" s="2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8" ht="15.75" x14ac:dyDescent="0.25">
      <c r="A40" s="7" t="s">
        <v>32</v>
      </c>
      <c r="B40" s="30">
        <v>0.5</v>
      </c>
      <c r="C40" s="30"/>
      <c r="D40" s="19">
        <v>5624789.6822324153</v>
      </c>
      <c r="E40" s="31">
        <v>78535.166666666672</v>
      </c>
      <c r="F40" s="19">
        <v>71.621286628271605</v>
      </c>
      <c r="G40" s="6"/>
      <c r="H40" s="24"/>
      <c r="I40" s="6"/>
      <c r="J40" s="6"/>
      <c r="K40" s="6"/>
      <c r="L40" s="6">
        <v>891670</v>
      </c>
      <c r="M40" s="6"/>
      <c r="N40" s="6">
        <v>586528</v>
      </c>
      <c r="O40" s="6"/>
      <c r="P40" s="6"/>
      <c r="Q40" s="6"/>
    </row>
    <row r="41" spans="1:18" ht="15.75" x14ac:dyDescent="0.25">
      <c r="A41" s="7" t="s">
        <v>33</v>
      </c>
      <c r="B41" s="30">
        <v>0.4</v>
      </c>
      <c r="C41" s="30"/>
      <c r="D41" s="19">
        <v>4499831.7457859321</v>
      </c>
      <c r="E41" s="31">
        <v>8965.5781317396613</v>
      </c>
      <c r="F41" s="19">
        <v>501.90090138813997</v>
      </c>
      <c r="G41" s="6"/>
      <c r="H41" s="24"/>
      <c r="I41" s="6"/>
      <c r="J41" s="6"/>
      <c r="K41" s="6"/>
      <c r="L41" s="6">
        <v>854696</v>
      </c>
      <c r="M41" s="6"/>
      <c r="N41" s="6">
        <v>561452</v>
      </c>
      <c r="O41" s="6"/>
      <c r="P41" s="6"/>
      <c r="Q41" s="6"/>
    </row>
    <row r="42" spans="1:18" ht="15.75" x14ac:dyDescent="0.25">
      <c r="A42" s="7" t="s">
        <v>34</v>
      </c>
      <c r="B42" s="30">
        <v>0.05</v>
      </c>
      <c r="C42" s="30"/>
      <c r="D42" s="19">
        <v>562478.96822324151</v>
      </c>
      <c r="E42" s="31">
        <v>587.83256511946377</v>
      </c>
      <c r="F42" s="19">
        <v>956.8693563428734</v>
      </c>
      <c r="G42" s="6"/>
      <c r="H42" s="24"/>
      <c r="I42" s="6"/>
      <c r="J42" s="6"/>
      <c r="K42" s="6"/>
      <c r="L42" s="6">
        <f>L40-L41</f>
        <v>36974</v>
      </c>
      <c r="M42" s="6"/>
      <c r="N42" s="6">
        <f>N40-N41</f>
        <v>25076</v>
      </c>
      <c r="O42" s="6"/>
      <c r="P42" s="6">
        <f>SUM(L42:N42)</f>
        <v>62050</v>
      </c>
      <c r="Q42" s="6"/>
    </row>
    <row r="43" spans="1:18" ht="15.75" x14ac:dyDescent="0.25">
      <c r="A43" s="7" t="s">
        <v>35</v>
      </c>
      <c r="B43" s="30">
        <v>0.05</v>
      </c>
      <c r="C43" s="30"/>
      <c r="D43" s="19">
        <v>562478.96822324151</v>
      </c>
      <c r="E43" s="31">
        <v>1391.5156100049576</v>
      </c>
      <c r="F43" s="19">
        <v>404.22037969177904</v>
      </c>
      <c r="G43" s="6"/>
      <c r="H43" s="24"/>
      <c r="I43" s="6"/>
      <c r="J43" s="6"/>
      <c r="K43" s="6"/>
      <c r="L43" s="6"/>
      <c r="M43" s="6"/>
      <c r="N43" s="6"/>
      <c r="O43" s="6"/>
      <c r="P43" s="6"/>
      <c r="Q43" s="6"/>
    </row>
    <row r="44" spans="1:18" ht="15.75" x14ac:dyDescent="0.25">
      <c r="A44" s="6"/>
      <c r="B44" s="32">
        <v>1</v>
      </c>
      <c r="C44" s="33"/>
      <c r="D44" s="23">
        <v>11249579.364464831</v>
      </c>
      <c r="E44" s="1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8" ht="15.75" x14ac:dyDescent="0.25">
      <c r="A45" s="17" t="s">
        <v>36</v>
      </c>
      <c r="B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8" ht="15.75" x14ac:dyDescent="0.25">
      <c r="A46" s="17" t="s">
        <v>37</v>
      </c>
      <c r="B46" s="6"/>
      <c r="C46" s="6"/>
      <c r="D46" s="19">
        <v>223000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8" ht="15.75" x14ac:dyDescent="0.25">
      <c r="A47" s="17" t="s">
        <v>38</v>
      </c>
      <c r="B47" s="6"/>
      <c r="C47" s="6"/>
      <c r="D47" s="19">
        <v>16505.472013236849</v>
      </c>
      <c r="E47" s="6"/>
      <c r="F47" s="34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8" ht="15.75" x14ac:dyDescent="0.25">
      <c r="A48" s="17" t="s">
        <v>39</v>
      </c>
      <c r="B48" s="6"/>
      <c r="C48" s="6"/>
      <c r="D48" s="19">
        <v>69039.51380425485</v>
      </c>
      <c r="E48" s="6"/>
      <c r="F48" s="34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t="15.75" x14ac:dyDescent="0.25">
      <c r="A49" s="17"/>
      <c r="B49" s="6"/>
      <c r="C49" s="6"/>
      <c r="D49" s="23">
        <v>308544.98581749166</v>
      </c>
      <c r="E49" s="6"/>
      <c r="F49" s="34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15.75" x14ac:dyDescent="0.25">
      <c r="A50" s="17"/>
      <c r="B50" s="6"/>
      <c r="C50" s="6"/>
      <c r="D50" s="6"/>
      <c r="E50" s="6"/>
      <c r="F50" s="34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ht="16.5" thickBot="1" x14ac:dyDescent="0.3">
      <c r="A51" s="35" t="s">
        <v>40</v>
      </c>
      <c r="B51" s="6"/>
      <c r="C51" s="6"/>
      <c r="D51" s="36">
        <f>SUM(D44,D49)</f>
        <v>11558124.350282323</v>
      </c>
      <c r="E51" s="6"/>
      <c r="F51" s="34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ht="15.75" thickTop="1" x14ac:dyDescent="0.25">
      <c r="D52" s="37"/>
    </row>
  </sheetData>
  <mergeCells count="2">
    <mergeCell ref="D18:J18"/>
    <mergeCell ref="K18:Q18"/>
  </mergeCells>
  <pageMargins left="0" right="0" top="0.74803149606299213" bottom="0.74803149606299213" header="0.31496062992125984" footer="0.31496062992125984"/>
  <pageSetup paperSize="8" scale="72" orientation="landscape" r:id="rId1"/>
  <headerFoot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District Budgets</vt:lpstr>
      <vt:lpstr>'District Budgets'!Print_Area</vt:lpstr>
    </vt:vector>
  </TitlesOfParts>
  <Company>Kent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Ian - BSS FP</dc:creator>
  <cp:lastModifiedBy>Hamilton, Ian - BSS FP</cp:lastModifiedBy>
  <cp:lastPrinted>2015-03-25T10:51:09Z</cp:lastPrinted>
  <dcterms:created xsi:type="dcterms:W3CDTF">2015-02-19T08:37:37Z</dcterms:created>
  <dcterms:modified xsi:type="dcterms:W3CDTF">2015-03-25T12:03:42Z</dcterms:modified>
</cp:coreProperties>
</file>