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educationpeople.sharepoint.com/sites/tep/SFS/Statutory/Closedown/Master Closedown Forms/"/>
    </mc:Choice>
  </mc:AlternateContent>
  <xr:revisionPtr revIDLastSave="11" documentId="8_{756223E8-0AB6-4DF1-937A-0755AD283E86}" xr6:coauthVersionLast="47" xr6:coauthVersionMax="47" xr10:uidLastSave="{21A15FA1-EE0B-4EF3-871E-DFB178478D5A}"/>
  <workbookProtection workbookAlgorithmName="SHA-512" workbookHashValue="JfBlI2vBt3xmRGDckai6AZgsTNeqFHC6pFjyKkiCg9aYgg22WDZnK867bMHbDl1y30Lob+GajCek7gpEuQ2E0A==" workbookSaltValue="Stpvf1iwoTRfXdMUK+FNAA==" workbookSpinCount="100000" lockStructure="1"/>
  <bookViews>
    <workbookView xWindow="28680" yWindow="-120" windowWidth="29040" windowHeight="15840" xr2:uid="{096B1560-1068-472F-8DD1-84E529AB2F71}"/>
  </bookViews>
  <sheets>
    <sheet name="Sheet1" sheetId="1" r:id="rId1"/>
    <sheet name="Advances Data" sheetId="2" state="hidden" r:id="rId2"/>
  </sheets>
  <definedNames>
    <definedName name="_xlnm._FilterDatabase" localSheetId="1" hidden="1">'Advances Data'!$A$1:$E$250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F7" i="1"/>
  <c r="F8" i="1" s="1"/>
  <c r="F10" i="1" s="1"/>
  <c r="F15" i="1" s="1"/>
  <c r="E7" i="1"/>
  <c r="E8" i="1" s="1"/>
  <c r="E10" i="1" s="1"/>
  <c r="E15" i="1" s="1"/>
  <c r="D7" i="1"/>
  <c r="D8" i="1" s="1"/>
  <c r="D10" i="1" s="1"/>
  <c r="E14" i="1" s="1"/>
  <c r="E16" i="1" s="1"/>
  <c r="C7" i="1"/>
  <c r="C8" i="1" l="1"/>
  <c r="C10" i="1" s="1"/>
  <c r="D14" i="1" s="1"/>
  <c r="D15" i="1"/>
  <c r="D24" i="1" s="1"/>
  <c r="D27" i="1" s="1"/>
  <c r="F14" i="1"/>
  <c r="F16" i="1" s="1"/>
  <c r="D26" i="1" l="1"/>
  <c r="D16" i="1"/>
</calcChain>
</file>

<file path=xl/sharedStrings.xml><?xml version="1.0" encoding="utf-8"?>
<sst xmlns="http://schemas.openxmlformats.org/spreadsheetml/2006/main" count="775" uniqueCount="278">
  <si>
    <t>DfE</t>
  </si>
  <si>
    <t>Fin Yr</t>
  </si>
  <si>
    <t>School</t>
  </si>
  <si>
    <t>Description</t>
  </si>
  <si>
    <t>2025/26</t>
  </si>
  <si>
    <t>St John's Church Of England Primary School#APSA CT1 1BD</t>
  </si>
  <si>
    <t>UIFSM initial allocation Sep 25 - Mar 26</t>
  </si>
  <si>
    <t>Repton Manor Primary School#APSA TN23 3RX</t>
  </si>
  <si>
    <t>The Discovery School#APSA ME19 4GJ</t>
  </si>
  <si>
    <t>Woodlands Primary School#APSA TN10 4BB</t>
  </si>
  <si>
    <t>Crockenhill Primary School#APSA BR8 8JG</t>
  </si>
  <si>
    <t>The Anthony Roper Primary School#APSA DA4 0AA</t>
  </si>
  <si>
    <t>Cobham Primary School#APSA DA12 3BN</t>
  </si>
  <si>
    <t>Cecil Road Primary And Nursery School#APSA DA11 7BT</t>
  </si>
  <si>
    <t>Higham Primary School#APSA ME3 7JL</t>
  </si>
  <si>
    <t>Lawn Primary School#APSA DA11 9HB</t>
  </si>
  <si>
    <t>Bean Primary School#APSA DA2 8AW</t>
  </si>
  <si>
    <t>Capel Primary School#APSA TN12 6RP</t>
  </si>
  <si>
    <t>Dunton Green Primary School#APSA TN13 2UP</t>
  </si>
  <si>
    <t>Hadlow School#APSA TN11 0EH</t>
  </si>
  <si>
    <t>Kemsing Primary School#APSA TN15 6PU</t>
  </si>
  <si>
    <t>Leigh Primary School#APSA TN11 8QP</t>
  </si>
  <si>
    <t>Otford Primary School#APSA TN14 5PG</t>
  </si>
  <si>
    <t>Pembury School#APSA TN2 4EB</t>
  </si>
  <si>
    <t>Sandhurst Primary School#APSA TN18 5JE</t>
  </si>
  <si>
    <t>Weald Community Primary School#APSA TN14 6PY</t>
  </si>
  <si>
    <t>Slade Primary School#APSA TN9 1HR</t>
  </si>
  <si>
    <t>Sussex Road Community Primary School#APSA TN9 2TP</t>
  </si>
  <si>
    <t>Boughton Monchelsea Primary School#APSA ME17 4HP</t>
  </si>
  <si>
    <t>East Farleigh Primary School#APSA ME15 0LY</t>
  </si>
  <si>
    <t>East Peckham Primary School#APSA TN12 5LH</t>
  </si>
  <si>
    <t>Headcorn Primary School#APSA TN27 9QT</t>
  </si>
  <si>
    <t>Hollingbourne Primary School#APSA ME17 1UA</t>
  </si>
  <si>
    <t>Lenham Primary School#APSA ME17 2QG</t>
  </si>
  <si>
    <t>Platts Heath Primary School#APSA ME17 2NH</t>
  </si>
  <si>
    <t>Brunswick House Primary School#APSA ME16 0SD</t>
  </si>
  <si>
    <t>Park Way Primary School#APSA ME15 7AH</t>
  </si>
  <si>
    <t>Mereworth Community Primary School#APSA ME18 5ND</t>
  </si>
  <si>
    <t>Offham Primary School#APSA ME19 5NX</t>
  </si>
  <si>
    <t>Plaxtol Primary School#APSA TN15 0QD</t>
  </si>
  <si>
    <t>Ryarsh Primary School#APSA ME19 5LS</t>
  </si>
  <si>
    <t>Shipbourne School#APSA TN11 9PB</t>
  </si>
  <si>
    <t>Staplehurst School#APSA TN12 0LZ</t>
  </si>
  <si>
    <t>Sutton Valence Primary School#APSA ME17 3HT</t>
  </si>
  <si>
    <t>Eastling Primary School#APSA ME13 0BA</t>
  </si>
  <si>
    <t>Ethelbert Road Primary School#APSA ME13 8SQ</t>
  </si>
  <si>
    <t>Davington Primary School#APSA ME13 7EQ</t>
  </si>
  <si>
    <t>Lower Halstow School#APSA ME9 7ES</t>
  </si>
  <si>
    <t>Rodmersham School#APSA ME9 0PS</t>
  </si>
  <si>
    <t>Rose Street School#APSA ME12 1AW</t>
  </si>
  <si>
    <t>Canterbury Road Primary School#APSA ME10 4SE</t>
  </si>
  <si>
    <t>Blean Primary School#APSA CT2 9ED</t>
  </si>
  <si>
    <t>Herne Bay Infant School#APSA CT6 5SH</t>
  </si>
  <si>
    <t>Hoath Primary School#APSA CT3 4LA</t>
  </si>
  <si>
    <t>Westmeads Community Infant School#APSA CT5 1NA</t>
  </si>
  <si>
    <t>Aldington Primary School#APSA TN25 7EE</t>
  </si>
  <si>
    <t>Victoria Road Primary School#APSA TN23 7HQ</t>
  </si>
  <si>
    <t>Willesborough Infant School#APSA TN24 0JZ</t>
  </si>
  <si>
    <t>Bethersden School#APSA TN26 3AH</t>
  </si>
  <si>
    <t>Brook Community Primary School#APSA TN25 5PB</t>
  </si>
  <si>
    <t>Challock Primary School#APSA TN25 4BU</t>
  </si>
  <si>
    <t>Great Chart Primary#APSA TN23 5LB</t>
  </si>
  <si>
    <t>Mersham Primary School#APSA TN25 6NU</t>
  </si>
  <si>
    <t>Smeeth Community Primary School#APSA TN25 6RX</t>
  </si>
  <si>
    <t>Hawkinge Primary#APSA CT18 7BN</t>
  </si>
  <si>
    <t>Sellindge Primary School#APSA TN25 6JY</t>
  </si>
  <si>
    <t>River Primary School#APSA CT17 0PP</t>
  </si>
  <si>
    <t>Langdon Primary School#APSA CT15 5JQ</t>
  </si>
  <si>
    <t>Eythorne Elvington Community Primary School#APSA CT15 4AN</t>
  </si>
  <si>
    <t>Lydden Primary School#APSA CT15 7LA</t>
  </si>
  <si>
    <t>Preston Primary School#APSA CT3 1PQ</t>
  </si>
  <si>
    <t>Wingham Primary School#APSA CT3 1BD</t>
  </si>
  <si>
    <t>St Mildred's Primary Infant School#APSA CT10 2BX</t>
  </si>
  <si>
    <t>Callis Grange Infant School#APSA CT10 3DG</t>
  </si>
  <si>
    <t>St Crispin's Community Primary Infant School#APSA CT8 8EB</t>
  </si>
  <si>
    <t>Ellington Infant School#APSA CT11 0QH</t>
  </si>
  <si>
    <t>Priory Infant School#APSA CT11 9XT</t>
  </si>
  <si>
    <t>West Minster Primary School#APSA ME12 1ET</t>
  </si>
  <si>
    <t>Aycliffe Community Primary School#APSA CT17 9HJ</t>
  </si>
  <si>
    <t>Riverhead Infant School#APSA TN13 2AS</t>
  </si>
  <si>
    <t>Claremont Primary School#APSA TN2 5EB</t>
  </si>
  <si>
    <t>Whitfield School#APSA CT16 3LJ</t>
  </si>
  <si>
    <t>St Pauls Infant School#APSA ME14 2BS</t>
  </si>
  <si>
    <t>Langton Green Primary School#APSA TN3 0JG</t>
  </si>
  <si>
    <t>Bishops Down Primary School#APSA TN4 9SU</t>
  </si>
  <si>
    <t>Singlewell Primary School#APSA DA12 5TY</t>
  </si>
  <si>
    <t>Cheriton Primary School#APSA CT20 3EP</t>
  </si>
  <si>
    <t>Brookfield Infant School#APSA ME20 6PY</t>
  </si>
  <si>
    <t>Vigo Village School#APSA DA13 0RL</t>
  </si>
  <si>
    <t>Madginford Park Infant School#APSA ME15 8LJ</t>
  </si>
  <si>
    <t>Palmarsh Primary School#APSA CT21 6NE</t>
  </si>
  <si>
    <t>Painters Ash Primary School#APSA DA11 8EL</t>
  </si>
  <si>
    <t>Tunbury Primary School#APSA ME5 9HY</t>
  </si>
  <si>
    <t>St Margaret's-At-Cliffe Primary School#APSA CT15 6SS</t>
  </si>
  <si>
    <t>Stocks Green Primary School#APSA TN11 9AE</t>
  </si>
  <si>
    <t>Sandgate Primary School#APSA CT20 3QU</t>
  </si>
  <si>
    <t>Sandling Primary School#APSA ME14 2JG</t>
  </si>
  <si>
    <t>Capel-Le-Ferne Primary School#APSA CT18 7HB</t>
  </si>
  <si>
    <t>Lunsford Primary School#APSA ME20 6PY</t>
  </si>
  <si>
    <t>Downs View Infant School#APSA TN25 9PJ</t>
  </si>
  <si>
    <t>Kingswood Primary School#APSA ME17 3QF</t>
  </si>
  <si>
    <t>Senacre Wood Primary School#APSA ME15 8QQ</t>
  </si>
  <si>
    <t>Bromstone Primary School#APSA CT10 2PW</t>
  </si>
  <si>
    <t>Parkside Community Primary School#APSA CT1 1EP</t>
  </si>
  <si>
    <t>High Firs Primary School#APSA BR8 8NR</t>
  </si>
  <si>
    <t>Sevenoaks Primary School#APSA TN13 3LB</t>
  </si>
  <si>
    <t>Swalecliffe Community Primary School#APSA CT5 2PH</t>
  </si>
  <si>
    <t>Broadwater Primary School#APSA TN2 5RP</t>
  </si>
  <si>
    <t>West Borough Primary School#APSA ME16 8QH</t>
  </si>
  <si>
    <t>Long Mead Community Primary School#APSA TN10 3JU</t>
  </si>
  <si>
    <t>Kings Farm Primary School#APSA DA12 5JT</t>
  </si>
  <si>
    <t>Kings Hill School#APSA ME19 4LS</t>
  </si>
  <si>
    <t>New Ash Green Primary School#APSA DA3 8JT</t>
  </si>
  <si>
    <t>Craylands Lane Primary School#APSADA10 0LP</t>
  </si>
  <si>
    <t>St Paul's CEP School#APSA BR8 7PJ</t>
  </si>
  <si>
    <t>Fawkham Church Of England Primary School#APSA DA3 8NA</t>
  </si>
  <si>
    <t>Benenden CEP School#APSA TN17 4DN</t>
  </si>
  <si>
    <t>Bidborough CEP School#APSA TN3 0UE</t>
  </si>
  <si>
    <t>Cranbrook CEP School#APSA TN17 3JZ</t>
  </si>
  <si>
    <t>Goudhurst &amp; Kilndown CEP School#APSA TN17 1DZ</t>
  </si>
  <si>
    <t>Hawkhurst CEP School#APSA TN18 4JJ</t>
  </si>
  <si>
    <t>Hildenborough CEP School#APSA TN11 9HY</t>
  </si>
  <si>
    <t>Lamberhurst St Mary's CEP School#APSA TN3 8DF</t>
  </si>
  <si>
    <t>St John's CEP School Sevenoaks#APSA TN13 3XD</t>
  </si>
  <si>
    <t>Speldhurst Church Of England Voluntary Aided Primary School#APSA TN3 0NP</t>
  </si>
  <si>
    <t>Sundridge &amp; Brasted CEP School#APSA TN14 6EA</t>
  </si>
  <si>
    <t>St Johns CEP School#APSA TN4 9EW</t>
  </si>
  <si>
    <t>St Mark's CEP School#APSA TN4 8LN</t>
  </si>
  <si>
    <t>St Peter's CEP School#APSA TN2 4UU</t>
  </si>
  <si>
    <t>Crockham Hill Church Of England Primary School#APSA TN8 6RP</t>
  </si>
  <si>
    <t>Churchill CEP School#APSA TN16 1EZ</t>
  </si>
  <si>
    <t>St Peters CEP School#APSA ME20 7BE</t>
  </si>
  <si>
    <t>Bredhurst CEP School#APSA ME7 3JY</t>
  </si>
  <si>
    <t>Burham Church Of England Primary#APSA ME1 3SY</t>
  </si>
  <si>
    <t>HARRIETSHAM CEP SCHOOL#APSA ME17 1AJ</t>
  </si>
  <si>
    <t>Leeds &amp; Broomfield CEP School#APSA ME17 1RL</t>
  </si>
  <si>
    <t>St Michaels CEI School#APSA ME16 8ER</t>
  </si>
  <si>
    <t>Thurnham Ce Infant School#APSA ME14 4BL</t>
  </si>
  <si>
    <t>Trottiscliffe CEP School#APSA ME19 5EB</t>
  </si>
  <si>
    <t>Ulcombe CEP School#APSA ME17 1DU</t>
  </si>
  <si>
    <t>Wateringbury CEP School#APSA ME18 5EA</t>
  </si>
  <si>
    <t>Wouldham All Saints Ce School#APSA ME1 3TS</t>
  </si>
  <si>
    <t>St George's CEP School#APSA TN15 7DL</t>
  </si>
  <si>
    <t>St Margaret's Collier Street CE Primary School#APSA TN12 9RR</t>
  </si>
  <si>
    <t>Laddingford, St Marys CEP School#APSA ME18 6BL</t>
  </si>
  <si>
    <t>Yalding, St Peter And St Paul CEP School#APSA ME18 6DP</t>
  </si>
  <si>
    <t>Ospringe CEP School#APSA ME13 8TX</t>
  </si>
  <si>
    <t>Hernhill CEP School#APSA ME13 9JR</t>
  </si>
  <si>
    <t>Newington CEP School#APSA ME9 7LB</t>
  </si>
  <si>
    <t>Teynham Parochial CEP School #APSA ME9 9BQ</t>
  </si>
  <si>
    <t>Barham CE Primary School#APSA CT4 6NX</t>
  </si>
  <si>
    <t>Bridge &amp; Patrixbourne CE Primary School#APSA CT4 5JX</t>
  </si>
  <si>
    <t>Chislet CEP School#APSA CT3 4DE</t>
  </si>
  <si>
    <t>Littlebourne CEP School#APSA CT3 1XS</t>
  </si>
  <si>
    <t>St Alphege CEI School#APSA CT5 1DA</t>
  </si>
  <si>
    <t>Wickhambreaux CEP School#APSA CT3 1RN</t>
  </si>
  <si>
    <t>Brabourne CEP School#APSA TN25 5LQ</t>
  </si>
  <si>
    <t>Brookland CEP School#APSA TN29 9QR</t>
  </si>
  <si>
    <t>Chilham,St Mary's CEP School#APSA CT4 8DE</t>
  </si>
  <si>
    <t>High Halden CEP School#APSA TN26 3JB</t>
  </si>
  <si>
    <t>Woodchurch CEP School#APSA TN26 3QJ</t>
  </si>
  <si>
    <t>Bodsham CEP School#APSA TN25 SJQ</t>
  </si>
  <si>
    <t>Folkestone, St Martins CEP School#APSA CT20 3JJ</t>
  </si>
  <si>
    <t>Folkestone, St Peters CEP School#APSA CT19 6AL</t>
  </si>
  <si>
    <t>Seabrook CEP School#APSA CT21 5RL</t>
  </si>
  <si>
    <t>Lyminge CEP School#APSA CT18 8JA</t>
  </si>
  <si>
    <t>Lympne Ce (Controlled) Primary#APSA CT20 2JU</t>
  </si>
  <si>
    <t>Stelling Minnis CEP School#APSA CT4 6DU</t>
  </si>
  <si>
    <t>Stowting CEP School#APSA TN25 6BE</t>
  </si>
  <si>
    <t>Selsted CEP School#APSA CT15 7HH</t>
  </si>
  <si>
    <t>Eastry CEP School#APSA CT13 0LR</t>
  </si>
  <si>
    <t>Goodnestone Ce Primary School#APSA CT3 1PQ</t>
  </si>
  <si>
    <t>Guston CE Primary School#APSA CT15 5LR</t>
  </si>
  <si>
    <t>Nonington CEP School#APSA CT15 4LB</t>
  </si>
  <si>
    <t>Shepherdswell Ce Primary School#APSA</t>
  </si>
  <si>
    <t>Birchington CEP School#APSA CT7 0AS</t>
  </si>
  <si>
    <t>Holy Trinity And St Johns CEP School#APSA CT9 1LU</t>
  </si>
  <si>
    <t>Minster CEP School#APSA CT12 4PS</t>
  </si>
  <si>
    <t>Monkton CEP School#APSA CT12 4JQ</t>
  </si>
  <si>
    <t>St Nicholas-At-Wade CEP School#APSA CT7 0PY</t>
  </si>
  <si>
    <t>Frittenden CEP School#APSA TN17 2DD</t>
  </si>
  <si>
    <t>Egerton CEP School#APSA TN27 9DR</t>
  </si>
  <si>
    <t>St Lawrence CEP School#APSA TN15 0LN</t>
  </si>
  <si>
    <t>Boughton-Under-Blean Methodist Primary School#APSA ME13 9AW</t>
  </si>
  <si>
    <t>Lady Joanna Thornhill Endowed Primary School#APSA TN25 5EA</t>
  </si>
  <si>
    <t>St Peter's Methodist Primary School#APSA CT1 2DH</t>
  </si>
  <si>
    <t>St Matthew's High Brooms CEP School#APSA TN4 9DY</t>
  </si>
  <si>
    <t>Herne CEI School#APSA CT6 7AH</t>
  </si>
  <si>
    <t>Langafel CEP School#APSA DA3 7PW</t>
  </si>
  <si>
    <t>Southborough CEP School#APSA TN4 0JY</t>
  </si>
  <si>
    <t>St Edmund's CEP School#APSA TN15 6JP</t>
  </si>
  <si>
    <t>The John Wesley Cemp School#APSA TN23 5LW</t>
  </si>
  <si>
    <t>St Katharine's Knockholt CEP School#APSA TN14 7LS</t>
  </si>
  <si>
    <t>Chevening (St Botolph's) CEP School#APSA TN13 2SA</t>
  </si>
  <si>
    <t>Colliers Green CEP School#APSA TN17 2LR</t>
  </si>
  <si>
    <t>Sissinghurst CEP School#APSA TN17 2JG</t>
  </si>
  <si>
    <t>Hever CEP School#APSA TN8 7NH</t>
  </si>
  <si>
    <t>Penshurst CEP School#APSA TN11 8BX</t>
  </si>
  <si>
    <t>Lady Boswells CEP School#APSA TN13 3RW</t>
  </si>
  <si>
    <t>Ide Hill CEP School#APSA TN14 6JT</t>
  </si>
  <si>
    <t>St Barnabas CEP School#APSA TN1 2EY</t>
  </si>
  <si>
    <t>St James' CE (Aided) Primary School#Formerly St James CEI School#APSA TN2 3PR</t>
  </si>
  <si>
    <t>Hunton CEP School#APSA ME15 0SJ</t>
  </si>
  <si>
    <t>Platt CEP School#APSA TN15 8JY</t>
  </si>
  <si>
    <t>Bapchild &amp; Tonge CEP School#APSA ME9 9NL</t>
  </si>
  <si>
    <t>Hartlip Endowed CEP School#APSA ME9 7TL</t>
  </si>
  <si>
    <t>Tunstall CEP #APSA ME10 1YG</t>
  </si>
  <si>
    <t>Ashford, St Marys CEP School#APSA TN23 1ND</t>
  </si>
  <si>
    <t>Wittersham CEP School#APSA TN30 7EA</t>
  </si>
  <si>
    <t>Elham CEP School#APSA CT4 6TT</t>
  </si>
  <si>
    <t>Saltwood CEP School#APSA CT21 4QS</t>
  </si>
  <si>
    <t>Cartwright &amp; Kelsey Ce Primary School#APSA CT3 2JD</t>
  </si>
  <si>
    <t>Dover St Mary's CE Primary School#APSA CT16 1QX</t>
  </si>
  <si>
    <t>Ramsgate Holy Trinity CEP School#APSA CT10 1RR</t>
  </si>
  <si>
    <t>St Mary's CEP School#APSA BR8 7BU</t>
  </si>
  <si>
    <t>St Ethelberts Catholic Primary School#APSA CT 11 7LS</t>
  </si>
  <si>
    <t>St Anselms Catholic Primary Sch#APSA DA1 5EA</t>
  </si>
  <si>
    <t>Our Lady's Catholic Primary School#APSA DA1 2HX</t>
  </si>
  <si>
    <t>St Thomas' Catholic Primary School Canterbury#APSA CT1 1NY</t>
  </si>
  <si>
    <t>Phoenix Community Primary School#APSA TN24 9LS</t>
  </si>
  <si>
    <t>Downsview Primary School#APSA BR8 8AU</t>
  </si>
  <si>
    <t>Greenfields Community Primary School#APSA ME15 8DF</t>
  </si>
  <si>
    <t>Hythe Bay CE Primary School#APSA</t>
  </si>
  <si>
    <t>Castle Hill Community Primary School#APSA CT19 6HG</t>
  </si>
  <si>
    <t>Palace Wood Primary School#APSA ME16 0HB</t>
  </si>
  <si>
    <t>Hextable Primary School#APSA BR8 7RL</t>
  </si>
  <si>
    <t>Ashford Oaks Community Primary School#APSA TN23 4QR</t>
  </si>
  <si>
    <t>Joy Lane Primary School#APSA CT5 4LT</t>
  </si>
  <si>
    <t>Green Park Community Primary School#APSA CT16 2BN</t>
  </si>
  <si>
    <t>Garlinge Primary School And Nursery#APSA CT9 5PA</t>
  </si>
  <si>
    <t>Goat Lees Primary School#APSA</t>
  </si>
  <si>
    <t>Snodland CEP School#APSA ME6 5HL</t>
  </si>
  <si>
    <t>Borough Green Primary School#APSA TN15 8JZ</t>
  </si>
  <si>
    <t>St Francis RC Primary#APSA ME16 0LB</t>
  </si>
  <si>
    <t>Ditton Infant School#APSA ME20 6EB</t>
  </si>
  <si>
    <t>Holy Trinity CEP School#APSA DA1 5AF</t>
  </si>
  <si>
    <t>Greatstone Primary School#APSA TN28 8SY</t>
  </si>
  <si>
    <t>Wincheap Foundation Primary School#APSA CT1 3SD</t>
  </si>
  <si>
    <t>Harcourt Primary School#APSA CT19 4NE</t>
  </si>
  <si>
    <t>St George's CE Foundation School#APSA CT10 2LH</t>
  </si>
  <si>
    <t>Valence School#APSA TN16 1QN</t>
  </si>
  <si>
    <t>Bower Grove#APSA ME16 8NL</t>
  </si>
  <si>
    <t>The Ifield School#APSA DA12 5JT</t>
  </si>
  <si>
    <t>FORELAND FIELDS SCHOOL#APSA CT12 6RH</t>
  </si>
  <si>
    <t>The Beacon Folkestone#APSA CT19 5DN</t>
  </si>
  <si>
    <t>Elms School#APSA CT17 9PS</t>
  </si>
  <si>
    <t>Nexus School Formerly Ridge View School#APSA TN10 4PT</t>
  </si>
  <si>
    <t>Five Acre Wood#APSA ME15 9QL</t>
  </si>
  <si>
    <t>Stone Bay School#APSA CT10 1EB</t>
  </si>
  <si>
    <t>The Orchard School#APSA CT1 3QQ</t>
  </si>
  <si>
    <t>St Nicholas' School#APSA CT1 3JJ</t>
  </si>
  <si>
    <t>The Wyvern School#APSA TN23 4ER</t>
  </si>
  <si>
    <t>Oakley School#APSA TN2 4NE</t>
  </si>
  <si>
    <t>Meadowfield School#APSA ME10 4NL</t>
  </si>
  <si>
    <t>Laleham Gap School#APSA CT10 1TJ</t>
  </si>
  <si>
    <t>Academic Year</t>
  </si>
  <si>
    <t>October Taken meals year R</t>
  </si>
  <si>
    <t>January Taken meals year R</t>
  </si>
  <si>
    <t>October Taken meals years 1 &amp; 2</t>
  </si>
  <si>
    <t>January Taken meals years 1 &amp; 2</t>
  </si>
  <si>
    <t>Qualifying pupils</t>
  </si>
  <si>
    <t>*190 meals (qualifying pupils X 190)</t>
  </si>
  <si>
    <t>Rate per meal</t>
  </si>
  <si>
    <t>Academic Year Allocation</t>
  </si>
  <si>
    <t>Total Funding</t>
  </si>
  <si>
    <t>2026/27</t>
  </si>
  <si>
    <t>2027/28</t>
  </si>
  <si>
    <t>UIFSMs April to August</t>
  </si>
  <si>
    <t>UIFSMs September to March</t>
  </si>
  <si>
    <t>Total Universal Infant Free School Meals</t>
  </si>
  <si>
    <t>For Year End Closedown Adjustment</t>
  </si>
  <si>
    <t>DfE number (select from drop down):</t>
  </si>
  <si>
    <t>Estimated funding received for Sept 25 - March 26</t>
  </si>
  <si>
    <t>Amount of funding that should have been received for Sept 25 - March 26</t>
  </si>
  <si>
    <t>Adjustment for 2025-26 Closedown</t>
  </si>
  <si>
    <t>Type of YE Adjustment to be made</t>
  </si>
  <si>
    <t/>
  </si>
  <si>
    <t>UIFSM YE PROVISION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</si>
</sst>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43">
    <xf numFmtId="0" fontId="0" fillId="0" borderId="0" xfId="0"/>
    <xf numFmtId="0" fontId="3" fillId="0" borderId="0" xfId="2" applyFont="1" applyAlignment="1">
      <alignment horizontal="left" vertical="top"/>
    </xf>
    <xf numFmtId="0" fontId="3" fillId="0" borderId="0" xfId="2" applyFont="1" applyAlignment="1">
      <alignment vertical="top"/>
    </xf>
    <xf numFmtId="17" fontId="3" fillId="0" borderId="0" xfId="3" applyNumberFormat="1" applyFont="1" applyAlignment="1">
      <alignment horizontal="center" vertical="top"/>
    </xf>
    <xf numFmtId="0" fontId="2" fillId="0" borderId="0" xfId="3" applyAlignment="1">
      <alignment vertical="top"/>
    </xf>
    <xf numFmtId="0" fontId="2" fillId="0" borderId="0" xfId="3" applyAlignment="1">
      <alignment horizontal="left"/>
    </xf>
    <xf numFmtId="0" fontId="2" fillId="0" borderId="0" xfId="3" quotePrefix="1"/>
    <xf numFmtId="0" fontId="2" fillId="0" borderId="0" xfId="3"/>
    <xf numFmtId="4" fontId="2" fillId="0" borderId="0" xfId="2" applyNumberFormat="1"/>
    <xf numFmtId="4" fontId="2" fillId="0" borderId="0" xfId="3" applyNumberFormat="1"/>
    <xf numFmtId="0" fontId="6" fillId="0" borderId="0" xfId="4" applyProtection="1">
      <protection hidden="1"/>
    </xf>
    <xf numFmtId="1" fontId="6" fillId="0" borderId="0" xfId="4" applyNumberFormat="1" applyProtection="1">
      <protection hidden="1"/>
    </xf>
    <xf numFmtId="3" fontId="6" fillId="0" borderId="0" xfId="4" applyNumberFormat="1" applyProtection="1">
      <protection hidden="1"/>
    </xf>
    <xf numFmtId="165" fontId="6" fillId="0" borderId="0" xfId="4" applyNumberFormat="1" applyProtection="1">
      <protection hidden="1"/>
    </xf>
    <xf numFmtId="164" fontId="6" fillId="0" borderId="0" xfId="4" applyNumberFormat="1" applyProtection="1">
      <protection hidden="1"/>
    </xf>
    <xf numFmtId="1" fontId="6" fillId="0" borderId="2" xfId="4" applyNumberFormat="1" applyBorder="1" applyAlignment="1" applyProtection="1">
      <alignment horizontal="left" vertical="center"/>
      <protection hidden="1"/>
    </xf>
    <xf numFmtId="165" fontId="6" fillId="0" borderId="0" xfId="1" applyNumberFormat="1" applyFont="1" applyBorder="1" applyAlignment="1" applyProtection="1">
      <alignment horizontal="right"/>
    </xf>
    <xf numFmtId="165" fontId="6" fillId="0" borderId="0" xfId="1" applyNumberFormat="1" applyFont="1" applyBorder="1" applyAlignment="1" applyProtection="1"/>
    <xf numFmtId="165" fontId="8" fillId="0" borderId="0" xfId="1" applyNumberFormat="1" applyFont="1" applyBorder="1" applyAlignment="1" applyProtection="1"/>
    <xf numFmtId="1" fontId="6" fillId="2" borderId="6" xfId="4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17" fontId="5" fillId="0" borderId="0" xfId="0" applyNumberFormat="1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65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6" fillId="0" borderId="4" xfId="0" applyFont="1" applyBorder="1"/>
    <xf numFmtId="0" fontId="6" fillId="0" borderId="7" xfId="0" applyFont="1" applyBorder="1"/>
    <xf numFmtId="0" fontId="4" fillId="0" borderId="2" xfId="0" applyFont="1" applyBorder="1" applyAlignment="1">
      <alignment horizontal="left"/>
    </xf>
    <xf numFmtId="0" fontId="6" fillId="0" borderId="8" xfId="0" applyFont="1" applyBorder="1"/>
    <xf numFmtId="0" fontId="6" fillId="0" borderId="2" xfId="0" applyFont="1" applyBorder="1"/>
    <xf numFmtId="0" fontId="6" fillId="0" borderId="0" xfId="0" applyFont="1"/>
    <xf numFmtId="0" fontId="6" fillId="0" borderId="2" xfId="0" applyFont="1" applyBorder="1" applyAlignment="1">
      <alignment wrapText="1"/>
    </xf>
    <xf numFmtId="0" fontId="7" fillId="0" borderId="2" xfId="0" applyFont="1" applyBorder="1"/>
    <xf numFmtId="0" fontId="8" fillId="0" borderId="2" xfId="0" applyFont="1" applyBorder="1"/>
    <xf numFmtId="0" fontId="8" fillId="0" borderId="8" xfId="0" applyFont="1" applyBorder="1"/>
    <xf numFmtId="0" fontId="9" fillId="0" borderId="0" xfId="0" applyFont="1"/>
    <xf numFmtId="0" fontId="8" fillId="0" borderId="3" xfId="0" applyFont="1" applyBorder="1"/>
    <xf numFmtId="0" fontId="8" fillId="0" borderId="5" xfId="0" applyFont="1" applyBorder="1"/>
    <xf numFmtId="0" fontId="6" fillId="0" borderId="9" xfId="0" applyFont="1" applyBorder="1"/>
    <xf numFmtId="1" fontId="6" fillId="0" borderId="6" xfId="4" applyNumberFormat="1" applyFill="1" applyBorder="1" applyAlignment="1">
      <alignment horizontal="right" vertical="center"/>
    </xf>
  </cellXfs>
  <cellStyles count="5">
    <cellStyle name="Comma 2" xfId="2" xr:uid="{741A8B64-96D3-4D53-BA6F-7AFD4BDA861C}"/>
    <cellStyle name="Currency" xfId="1" builtinId="4"/>
    <cellStyle name="Normal" xfId="0" builtinId="0"/>
    <cellStyle name="Normal 16" xfId="4" xr:uid="{FE5098E6-7100-45A0-B550-CDB533163DEE}"/>
    <cellStyle name="Normal 2" xfId="3" xr:uid="{28F8354E-198E-42E2-B123-25BAAA258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F133-FB05-430A-AFD5-3E278A59181B}">
  <dimension ref="A1:F27"/>
  <sheetViews>
    <sheetView tabSelected="1" zoomScale="85" zoomScaleNormal="85" workbookViewId="0">
      <selection activeCell="D4" sqref="D4"/>
    </sheetView>
  </sheetViews>
  <sheetFormatPr defaultColWidth="8.88671875" defaultRowHeight="13.2" x14ac:dyDescent="0.25"/>
  <cols>
    <col min="1" max="1" width="50.33203125" customWidth="1"/>
    <col min="2" max="2" width="3" customWidth="1"/>
    <col min="3" max="6" width="11.6640625" customWidth="1"/>
  </cols>
  <sheetData>
    <row r="1" spans="1:6" ht="15.6" x14ac:dyDescent="0.3">
      <c r="A1" s="20" t="s">
        <v>277</v>
      </c>
      <c r="B1" s="20"/>
      <c r="C1" s="21" t="s">
        <v>255</v>
      </c>
      <c r="D1" s="21"/>
      <c r="E1" s="21"/>
      <c r="F1" s="21"/>
    </row>
    <row r="2" spans="1:6" ht="15.6" x14ac:dyDescent="0.3">
      <c r="A2" s="20"/>
      <c r="B2" s="20"/>
      <c r="C2" s="22">
        <v>45566</v>
      </c>
      <c r="D2" s="22">
        <v>45931</v>
      </c>
      <c r="E2" s="22">
        <v>46296</v>
      </c>
      <c r="F2" s="22">
        <v>46661</v>
      </c>
    </row>
    <row r="3" spans="1:6" ht="15.6" x14ac:dyDescent="0.3">
      <c r="A3" s="23" t="s">
        <v>256</v>
      </c>
      <c r="B3" s="20"/>
      <c r="C3" s="42"/>
      <c r="D3" s="19"/>
      <c r="E3" s="42"/>
      <c r="F3" s="42"/>
    </row>
    <row r="4" spans="1:6" ht="15.6" x14ac:dyDescent="0.3">
      <c r="A4" s="23" t="s">
        <v>257</v>
      </c>
      <c r="B4" s="20"/>
      <c r="C4" s="42"/>
      <c r="D4" s="19"/>
      <c r="E4" s="42"/>
      <c r="F4" s="42"/>
    </row>
    <row r="5" spans="1:6" ht="15.6" x14ac:dyDescent="0.3">
      <c r="A5" s="23" t="s">
        <v>258</v>
      </c>
      <c r="B5" s="20"/>
      <c r="C5" s="42"/>
      <c r="D5" s="19"/>
      <c r="E5" s="42"/>
      <c r="F5" s="42"/>
    </row>
    <row r="6" spans="1:6" ht="15.6" x14ac:dyDescent="0.3">
      <c r="A6" s="23" t="s">
        <v>259</v>
      </c>
      <c r="B6" s="20"/>
      <c r="C6" s="42"/>
      <c r="D6" s="19"/>
      <c r="E6" s="42"/>
      <c r="F6" s="42"/>
    </row>
    <row r="7" spans="1:6" ht="15.6" x14ac:dyDescent="0.3">
      <c r="A7" s="23" t="s">
        <v>260</v>
      </c>
      <c r="B7" s="20"/>
      <c r="C7" s="11">
        <f>((C5+C6)/2)+MAX(C4,((C3+C4)/2))</f>
        <v>0</v>
      </c>
      <c r="D7" s="11">
        <f t="shared" ref="D7:F7" si="0">((D5+D6)/2)+MAX(D4,((D3+D4)/2))</f>
        <v>0</v>
      </c>
      <c r="E7" s="11">
        <f t="shared" si="0"/>
        <v>0</v>
      </c>
      <c r="F7" s="11">
        <f t="shared" si="0"/>
        <v>0</v>
      </c>
    </row>
    <row r="8" spans="1:6" ht="15.6" x14ac:dyDescent="0.3">
      <c r="A8" s="23" t="s">
        <v>261</v>
      </c>
      <c r="B8" s="20"/>
      <c r="C8" s="12">
        <f>C7*190</f>
        <v>0</v>
      </c>
      <c r="D8" s="12">
        <f t="shared" ref="D8:F8" si="1">D7*190</f>
        <v>0</v>
      </c>
      <c r="E8" s="12">
        <f t="shared" si="1"/>
        <v>0</v>
      </c>
      <c r="F8" s="12">
        <f t="shared" si="1"/>
        <v>0</v>
      </c>
    </row>
    <row r="9" spans="1:6" ht="15.6" x14ac:dyDescent="0.3">
      <c r="A9" s="23" t="s">
        <v>262</v>
      </c>
      <c r="B9" s="20"/>
      <c r="C9" s="14">
        <v>2.58</v>
      </c>
      <c r="D9" s="14">
        <v>2.61</v>
      </c>
      <c r="E9" s="14">
        <v>2.61</v>
      </c>
      <c r="F9" s="14">
        <v>2.61</v>
      </c>
    </row>
    <row r="10" spans="1:6" ht="15.6" x14ac:dyDescent="0.3">
      <c r="A10" s="20" t="s">
        <v>263</v>
      </c>
      <c r="B10" s="20"/>
      <c r="C10" s="13">
        <f>C8*C9</f>
        <v>0</v>
      </c>
      <c r="D10" s="13">
        <f t="shared" ref="D10:F10" si="2">D8*D9</f>
        <v>0</v>
      </c>
      <c r="E10" s="13">
        <f t="shared" si="2"/>
        <v>0</v>
      </c>
      <c r="F10" s="13">
        <f t="shared" si="2"/>
        <v>0</v>
      </c>
    </row>
    <row r="11" spans="1:6" ht="15.6" x14ac:dyDescent="0.3">
      <c r="A11" s="20"/>
      <c r="B11" s="20"/>
      <c r="C11" s="13"/>
      <c r="D11" s="13"/>
      <c r="E11" s="13"/>
      <c r="F11" s="13"/>
    </row>
    <row r="12" spans="1:6" ht="15.6" x14ac:dyDescent="0.3">
      <c r="A12" s="20"/>
      <c r="B12" s="20"/>
      <c r="C12" s="13"/>
      <c r="D12" s="21" t="s">
        <v>264</v>
      </c>
      <c r="E12" s="21"/>
      <c r="F12" s="21"/>
    </row>
    <row r="13" spans="1:6" ht="15.6" x14ac:dyDescent="0.3">
      <c r="A13" s="20"/>
      <c r="B13" s="20"/>
      <c r="C13" s="13"/>
      <c r="D13" s="24" t="s">
        <v>4</v>
      </c>
      <c r="E13" s="24" t="s">
        <v>265</v>
      </c>
      <c r="F13" s="24" t="s">
        <v>266</v>
      </c>
    </row>
    <row r="14" spans="1:6" ht="15.6" x14ac:dyDescent="0.3">
      <c r="A14" s="25" t="s">
        <v>267</v>
      </c>
      <c r="B14" s="20"/>
      <c r="C14" s="13"/>
      <c r="D14" s="13">
        <f>(C10/12)*5</f>
        <v>0</v>
      </c>
      <c r="E14" s="13">
        <f t="shared" ref="E14:F14" si="3">(D10/12)*5</f>
        <v>0</v>
      </c>
      <c r="F14" s="13">
        <f t="shared" si="3"/>
        <v>0</v>
      </c>
    </row>
    <row r="15" spans="1:6" ht="15.6" x14ac:dyDescent="0.3">
      <c r="A15" s="25" t="s">
        <v>268</v>
      </c>
      <c r="B15" s="20"/>
      <c r="C15" s="13"/>
      <c r="D15" s="13">
        <f>(D10/12)*7</f>
        <v>0</v>
      </c>
      <c r="E15" s="13">
        <f t="shared" ref="E15:F15" si="4">(E10/12)*7</f>
        <v>0</v>
      </c>
      <c r="F15" s="13">
        <f t="shared" si="4"/>
        <v>0</v>
      </c>
    </row>
    <row r="16" spans="1:6" ht="15.6" x14ac:dyDescent="0.3">
      <c r="A16" s="20" t="s">
        <v>269</v>
      </c>
      <c r="B16" s="20"/>
      <c r="C16" s="20"/>
      <c r="D16" s="26">
        <f>SUM(D14+D15)</f>
        <v>0</v>
      </c>
      <c r="E16" s="26">
        <f t="shared" ref="E16:F16" si="5">SUM(E14+E15)</f>
        <v>0</v>
      </c>
      <c r="F16" s="26">
        <f t="shared" si="5"/>
        <v>0</v>
      </c>
    </row>
    <row r="18" spans="1:6" ht="15.6" x14ac:dyDescent="0.3">
      <c r="A18" s="27" t="s">
        <v>270</v>
      </c>
      <c r="B18" s="28"/>
      <c r="C18" s="28"/>
      <c r="D18" s="28"/>
      <c r="E18" s="29"/>
    </row>
    <row r="19" spans="1:6" ht="15.6" x14ac:dyDescent="0.3">
      <c r="A19" s="30"/>
      <c r="B19" s="10"/>
      <c r="C19" s="24"/>
      <c r="D19" s="24"/>
      <c r="E19" s="31"/>
    </row>
    <row r="20" spans="1:6" ht="15" x14ac:dyDescent="0.25">
      <c r="A20" s="32" t="s">
        <v>271</v>
      </c>
      <c r="B20" s="33"/>
      <c r="C20" s="33"/>
      <c r="D20" s="19"/>
      <c r="E20" s="31"/>
    </row>
    <row r="21" spans="1:6" ht="15.6" x14ac:dyDescent="0.3">
      <c r="A21" s="15"/>
      <c r="B21" s="24"/>
      <c r="C21" s="24"/>
      <c r="D21" s="24"/>
      <c r="E21" s="31"/>
    </row>
    <row r="22" spans="1:6" ht="30" customHeight="1" x14ac:dyDescent="0.25">
      <c r="A22" s="34" t="s">
        <v>272</v>
      </c>
      <c r="D22" s="16">
        <f>IFERROR((VLOOKUP(D20,'Advances Data'!A:E,5,0)),(0/1))</f>
        <v>0</v>
      </c>
      <c r="E22" s="31"/>
    </row>
    <row r="23" spans="1:6" ht="15.6" x14ac:dyDescent="0.3">
      <c r="A23" s="35"/>
      <c r="B23" s="33"/>
      <c r="C23" s="33"/>
      <c r="D23" s="33"/>
      <c r="E23" s="31"/>
    </row>
    <row r="24" spans="1:6" ht="30" x14ac:dyDescent="0.25">
      <c r="A24" s="34" t="s">
        <v>273</v>
      </c>
      <c r="D24" s="17">
        <f>ROUND(D15,0)</f>
        <v>0</v>
      </c>
      <c r="E24" s="31"/>
    </row>
    <row r="25" spans="1:6" ht="15" x14ac:dyDescent="0.25">
      <c r="A25" s="32"/>
      <c r="B25" s="33"/>
      <c r="C25" s="33"/>
      <c r="D25" s="33"/>
      <c r="E25" s="31"/>
    </row>
    <row r="26" spans="1:6" ht="15.6" x14ac:dyDescent="0.3">
      <c r="A26" s="36" t="s">
        <v>274</v>
      </c>
      <c r="D26" s="18">
        <f>ABS(D24-D22)</f>
        <v>0</v>
      </c>
      <c r="E26" s="37"/>
      <c r="F26" s="38"/>
    </row>
    <row r="27" spans="1:6" ht="15.6" x14ac:dyDescent="0.3">
      <c r="A27" s="39" t="s">
        <v>275</v>
      </c>
      <c r="B27" s="40" t="s">
        <v>276</v>
      </c>
      <c r="C27" s="40"/>
      <c r="D27" s="40" t="str">
        <f>IF(D22&gt;D24,"YE Inc Prepayment",IF(D22=D24,"","YE Debtor"))</f>
        <v/>
      </c>
      <c r="E27" s="41"/>
    </row>
  </sheetData>
  <sheetProtection algorithmName="SHA-512" hashValue="wh2DH+CTIvn+mFsZs2dFV+Eszi4LG82QjFF31byq0HQ9m2di3XveT+97ShQskSNeu4hcGTnkA0+P3ETxsSddVQ==" saltValue="scupNqx6YTR6fkaQ5bmzjg==" spinCount="100000" sheet="1" objects="1" scenarios="1" select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13720F-8309-4789-A597-2A5BC71B09E6}">
          <x14:formula1>
            <xm:f>'Advances Data'!$A$2:$A$250</xm:f>
          </x14:formula1>
          <xm:sqref>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76D3C-B4B2-4ED0-A371-EFFA2624732D}">
  <dimension ref="A1:E250"/>
  <sheetViews>
    <sheetView workbookViewId="0">
      <pane xSplit="4" ySplit="1" topLeftCell="E2" activePane="bottomRight" state="frozen"/>
      <selection pane="topRight"/>
      <selection pane="bottomLeft"/>
      <selection pane="bottomRight" activeCell="A2" sqref="A2"/>
    </sheetView>
  </sheetViews>
  <sheetFormatPr defaultColWidth="8.88671875" defaultRowHeight="13.2" x14ac:dyDescent="0.25"/>
  <cols>
    <col min="1" max="1" width="6.33203125" style="5" customWidth="1"/>
    <col min="2" max="2" width="7.44140625" style="7" customWidth="1"/>
    <col min="3" max="3" width="58.88671875" style="7" customWidth="1"/>
    <col min="4" max="4" width="33" style="7" customWidth="1"/>
    <col min="5" max="5" width="12.6640625" style="9" bestFit="1" customWidth="1"/>
    <col min="6" max="16384" width="8.88671875" style="7"/>
  </cols>
  <sheetData>
    <row r="1" spans="1:5" s="4" customFormat="1" ht="28.2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>
        <v>45839</v>
      </c>
    </row>
    <row r="2" spans="1:5" x14ac:dyDescent="0.25">
      <c r="A2" s="5">
        <v>2000</v>
      </c>
      <c r="B2" s="6" t="s">
        <v>4</v>
      </c>
      <c r="C2" s="7" t="s">
        <v>5</v>
      </c>
      <c r="D2" s="7" t="s">
        <v>6</v>
      </c>
      <c r="E2" s="8">
        <v>20250</v>
      </c>
    </row>
    <row r="3" spans="1:5" x14ac:dyDescent="0.25">
      <c r="A3" s="5">
        <v>2002</v>
      </c>
      <c r="B3" s="6" t="s">
        <v>4</v>
      </c>
      <c r="C3" s="7" t="s">
        <v>7</v>
      </c>
      <c r="D3" s="7" t="s">
        <v>6</v>
      </c>
      <c r="E3" s="8">
        <v>39198</v>
      </c>
    </row>
    <row r="4" spans="1:5" x14ac:dyDescent="0.25">
      <c r="A4" s="5">
        <v>2065</v>
      </c>
      <c r="B4" s="6" t="s">
        <v>4</v>
      </c>
      <c r="C4" s="7" t="s">
        <v>8</v>
      </c>
      <c r="D4" s="7" t="s">
        <v>6</v>
      </c>
      <c r="E4" s="8">
        <v>69282</v>
      </c>
    </row>
    <row r="5" spans="1:5" x14ac:dyDescent="0.25">
      <c r="A5" s="5">
        <v>2079</v>
      </c>
      <c r="B5" s="6" t="s">
        <v>4</v>
      </c>
      <c r="C5" s="7" t="s">
        <v>9</v>
      </c>
      <c r="D5" s="7" t="s">
        <v>6</v>
      </c>
      <c r="E5" s="8">
        <v>41945</v>
      </c>
    </row>
    <row r="6" spans="1:5" x14ac:dyDescent="0.25">
      <c r="A6" s="5">
        <v>2088</v>
      </c>
      <c r="B6" s="6" t="s">
        <v>4</v>
      </c>
      <c r="C6" s="7" t="s">
        <v>10</v>
      </c>
      <c r="D6" s="7" t="s">
        <v>6</v>
      </c>
      <c r="E6" s="8">
        <v>17068</v>
      </c>
    </row>
    <row r="7" spans="1:5" x14ac:dyDescent="0.25">
      <c r="A7" s="5">
        <v>2089</v>
      </c>
      <c r="B7" s="6" t="s">
        <v>4</v>
      </c>
      <c r="C7" s="7" t="s">
        <v>11</v>
      </c>
      <c r="D7" s="7" t="s">
        <v>6</v>
      </c>
      <c r="E7" s="8">
        <v>17791</v>
      </c>
    </row>
    <row r="8" spans="1:5" x14ac:dyDescent="0.25">
      <c r="A8" s="5">
        <v>2094</v>
      </c>
      <c r="B8" s="6" t="s">
        <v>4</v>
      </c>
      <c r="C8" s="7" t="s">
        <v>12</v>
      </c>
      <c r="D8" s="7" t="s">
        <v>6</v>
      </c>
      <c r="E8" s="8">
        <v>20250</v>
      </c>
    </row>
    <row r="9" spans="1:5" x14ac:dyDescent="0.25">
      <c r="A9" s="5">
        <v>2095</v>
      </c>
      <c r="B9" s="6" t="s">
        <v>4</v>
      </c>
      <c r="C9" s="7" t="s">
        <v>13</v>
      </c>
      <c r="D9" s="7" t="s">
        <v>6</v>
      </c>
      <c r="E9" s="8">
        <v>29218</v>
      </c>
    </row>
    <row r="10" spans="1:5" x14ac:dyDescent="0.25">
      <c r="A10" s="5">
        <v>2109</v>
      </c>
      <c r="B10" s="6" t="s">
        <v>4</v>
      </c>
      <c r="C10" s="7" t="s">
        <v>14</v>
      </c>
      <c r="D10" s="7" t="s">
        <v>6</v>
      </c>
      <c r="E10" s="8">
        <v>23577</v>
      </c>
    </row>
    <row r="11" spans="1:5" x14ac:dyDescent="0.25">
      <c r="A11" s="5">
        <v>2116</v>
      </c>
      <c r="B11" s="6" t="s">
        <v>4</v>
      </c>
      <c r="C11" s="7" t="s">
        <v>15</v>
      </c>
      <c r="D11" s="7" t="s">
        <v>6</v>
      </c>
      <c r="E11" s="8">
        <v>11282</v>
      </c>
    </row>
    <row r="12" spans="1:5" x14ac:dyDescent="0.25">
      <c r="A12" s="5">
        <v>2120</v>
      </c>
      <c r="B12" s="6" t="s">
        <v>4</v>
      </c>
      <c r="C12" s="7" t="s">
        <v>16</v>
      </c>
      <c r="D12" s="7" t="s">
        <v>6</v>
      </c>
      <c r="E12" s="8">
        <v>19671</v>
      </c>
    </row>
    <row r="13" spans="1:5" x14ac:dyDescent="0.25">
      <c r="A13" s="5">
        <v>2128</v>
      </c>
      <c r="B13" s="6" t="s">
        <v>4</v>
      </c>
      <c r="C13" s="7" t="s">
        <v>17</v>
      </c>
      <c r="D13" s="7" t="s">
        <v>6</v>
      </c>
      <c r="E13" s="8">
        <v>19238</v>
      </c>
    </row>
    <row r="14" spans="1:5" x14ac:dyDescent="0.25">
      <c r="A14" s="5">
        <v>2130</v>
      </c>
      <c r="B14" s="6" t="s">
        <v>4</v>
      </c>
      <c r="C14" s="7" t="s">
        <v>18</v>
      </c>
      <c r="D14" s="7" t="s">
        <v>6</v>
      </c>
      <c r="E14" s="8">
        <v>15477</v>
      </c>
    </row>
    <row r="15" spans="1:5" x14ac:dyDescent="0.25">
      <c r="A15" s="5">
        <v>2132</v>
      </c>
      <c r="B15" s="6" t="s">
        <v>4</v>
      </c>
      <c r="C15" s="7" t="s">
        <v>19</v>
      </c>
      <c r="D15" s="7" t="s">
        <v>6</v>
      </c>
      <c r="E15" s="8">
        <v>13163</v>
      </c>
    </row>
    <row r="16" spans="1:5" x14ac:dyDescent="0.25">
      <c r="A16" s="5">
        <v>2136</v>
      </c>
      <c r="B16" s="6" t="s">
        <v>4</v>
      </c>
      <c r="C16" s="7" t="s">
        <v>20</v>
      </c>
      <c r="D16" s="7" t="s">
        <v>6</v>
      </c>
      <c r="E16" s="8">
        <v>16779</v>
      </c>
    </row>
    <row r="17" spans="1:5" x14ac:dyDescent="0.25">
      <c r="A17" s="5">
        <v>2137</v>
      </c>
      <c r="B17" s="6" t="s">
        <v>4</v>
      </c>
      <c r="C17" s="7" t="s">
        <v>21</v>
      </c>
      <c r="D17" s="7" t="s">
        <v>6</v>
      </c>
      <c r="E17" s="8">
        <v>12729</v>
      </c>
    </row>
    <row r="18" spans="1:5" x14ac:dyDescent="0.25">
      <c r="A18" s="5">
        <v>2138</v>
      </c>
      <c r="B18" s="6" t="s">
        <v>4</v>
      </c>
      <c r="C18" s="7" t="s">
        <v>22</v>
      </c>
      <c r="D18" s="7" t="s">
        <v>6</v>
      </c>
      <c r="E18" s="8">
        <v>20973</v>
      </c>
    </row>
    <row r="19" spans="1:5" x14ac:dyDescent="0.25">
      <c r="A19" s="5">
        <v>2139</v>
      </c>
      <c r="B19" s="6" t="s">
        <v>4</v>
      </c>
      <c r="C19" s="7" t="s">
        <v>23</v>
      </c>
      <c r="D19" s="7" t="s">
        <v>6</v>
      </c>
      <c r="E19" s="8">
        <v>34713</v>
      </c>
    </row>
    <row r="20" spans="1:5" x14ac:dyDescent="0.25">
      <c r="A20" s="5">
        <v>2142</v>
      </c>
      <c r="B20" s="6" t="s">
        <v>4</v>
      </c>
      <c r="C20" s="7" t="s">
        <v>24</v>
      </c>
      <c r="D20" s="7" t="s">
        <v>6</v>
      </c>
      <c r="E20" s="8">
        <v>17357</v>
      </c>
    </row>
    <row r="21" spans="1:5" x14ac:dyDescent="0.25">
      <c r="A21" s="5">
        <v>2147</v>
      </c>
      <c r="B21" s="6" t="s">
        <v>4</v>
      </c>
      <c r="C21" s="7" t="s">
        <v>25</v>
      </c>
      <c r="D21" s="7" t="s">
        <v>6</v>
      </c>
      <c r="E21" s="8">
        <v>7232</v>
      </c>
    </row>
    <row r="22" spans="1:5" x14ac:dyDescent="0.25">
      <c r="A22" s="5">
        <v>2155</v>
      </c>
      <c r="B22" s="6" t="s">
        <v>4</v>
      </c>
      <c r="C22" s="7" t="s">
        <v>26</v>
      </c>
      <c r="D22" s="7" t="s">
        <v>6</v>
      </c>
      <c r="E22" s="8">
        <v>42669</v>
      </c>
    </row>
    <row r="23" spans="1:5" x14ac:dyDescent="0.25">
      <c r="A23" s="5">
        <v>2156</v>
      </c>
      <c r="B23" s="6" t="s">
        <v>4</v>
      </c>
      <c r="C23" s="7" t="s">
        <v>27</v>
      </c>
      <c r="D23" s="7" t="s">
        <v>6</v>
      </c>
      <c r="E23" s="8">
        <v>40065</v>
      </c>
    </row>
    <row r="24" spans="1:5" x14ac:dyDescent="0.25">
      <c r="A24" s="5">
        <v>2161</v>
      </c>
      <c r="B24" s="6" t="s">
        <v>4</v>
      </c>
      <c r="C24" s="7" t="s">
        <v>28</v>
      </c>
      <c r="D24" s="7" t="s">
        <v>6</v>
      </c>
      <c r="E24" s="8">
        <v>22275</v>
      </c>
    </row>
    <row r="25" spans="1:5" x14ac:dyDescent="0.25">
      <c r="A25" s="5">
        <v>2163</v>
      </c>
      <c r="B25" s="6" t="s">
        <v>4</v>
      </c>
      <c r="C25" s="7" t="s">
        <v>29</v>
      </c>
      <c r="D25" s="7" t="s">
        <v>6</v>
      </c>
      <c r="E25" s="8">
        <v>19961</v>
      </c>
    </row>
    <row r="26" spans="1:5" x14ac:dyDescent="0.25">
      <c r="A26" s="5">
        <v>2164</v>
      </c>
      <c r="B26" s="6" t="s">
        <v>4</v>
      </c>
      <c r="C26" s="7" t="s">
        <v>30</v>
      </c>
      <c r="D26" s="7" t="s">
        <v>6</v>
      </c>
      <c r="E26" s="8">
        <v>20105</v>
      </c>
    </row>
    <row r="27" spans="1:5" x14ac:dyDescent="0.25">
      <c r="A27" s="5">
        <v>2165</v>
      </c>
      <c r="B27" s="6" t="s">
        <v>4</v>
      </c>
      <c r="C27" s="7" t="s">
        <v>31</v>
      </c>
      <c r="D27" s="7" t="s">
        <v>6</v>
      </c>
      <c r="E27" s="8">
        <v>36305</v>
      </c>
    </row>
    <row r="28" spans="1:5" x14ac:dyDescent="0.25">
      <c r="A28" s="5">
        <v>2166</v>
      </c>
      <c r="B28" s="6" t="s">
        <v>4</v>
      </c>
      <c r="C28" s="7" t="s">
        <v>32</v>
      </c>
      <c r="D28" s="7" t="s">
        <v>6</v>
      </c>
      <c r="E28" s="8">
        <v>9113</v>
      </c>
    </row>
    <row r="29" spans="1:5" x14ac:dyDescent="0.25">
      <c r="A29" s="5">
        <v>2168</v>
      </c>
      <c r="B29" s="6" t="s">
        <v>4</v>
      </c>
      <c r="C29" s="7" t="s">
        <v>33</v>
      </c>
      <c r="D29" s="7" t="s">
        <v>6</v>
      </c>
      <c r="E29" s="8">
        <v>16200</v>
      </c>
    </row>
    <row r="30" spans="1:5" x14ac:dyDescent="0.25">
      <c r="A30" s="5">
        <v>2169</v>
      </c>
      <c r="B30" s="6" t="s">
        <v>4</v>
      </c>
      <c r="C30" s="7" t="s">
        <v>34</v>
      </c>
      <c r="D30" s="7" t="s">
        <v>6</v>
      </c>
      <c r="E30" s="8">
        <v>2893</v>
      </c>
    </row>
    <row r="31" spans="1:5" x14ac:dyDescent="0.25">
      <c r="A31" s="5">
        <v>2171</v>
      </c>
      <c r="B31" s="6" t="s">
        <v>4</v>
      </c>
      <c r="C31" s="7" t="s">
        <v>35</v>
      </c>
      <c r="D31" s="7" t="s">
        <v>6</v>
      </c>
      <c r="E31" s="8">
        <v>37173</v>
      </c>
    </row>
    <row r="32" spans="1:5" x14ac:dyDescent="0.25">
      <c r="A32" s="5">
        <v>2176</v>
      </c>
      <c r="B32" s="6" t="s">
        <v>4</v>
      </c>
      <c r="C32" s="7" t="s">
        <v>36</v>
      </c>
      <c r="D32" s="7" t="s">
        <v>6</v>
      </c>
      <c r="E32" s="8">
        <v>18514</v>
      </c>
    </row>
    <row r="33" spans="1:5" x14ac:dyDescent="0.25">
      <c r="A33" s="5">
        <v>2185</v>
      </c>
      <c r="B33" s="6" t="s">
        <v>4</v>
      </c>
      <c r="C33" s="7" t="s">
        <v>37</v>
      </c>
      <c r="D33" s="7" t="s">
        <v>6</v>
      </c>
      <c r="E33" s="8">
        <v>21552</v>
      </c>
    </row>
    <row r="34" spans="1:5" x14ac:dyDescent="0.25">
      <c r="A34" s="5">
        <v>2187</v>
      </c>
      <c r="B34" s="6" t="s">
        <v>4</v>
      </c>
      <c r="C34" s="7" t="s">
        <v>38</v>
      </c>
      <c r="D34" s="7" t="s">
        <v>6</v>
      </c>
      <c r="E34" s="8">
        <v>21986</v>
      </c>
    </row>
    <row r="35" spans="1:5" x14ac:dyDescent="0.25">
      <c r="A35" s="5">
        <v>2188</v>
      </c>
      <c r="B35" s="6" t="s">
        <v>4</v>
      </c>
      <c r="C35" s="7" t="s">
        <v>39</v>
      </c>
      <c r="D35" s="7" t="s">
        <v>6</v>
      </c>
      <c r="E35" s="8">
        <v>5352</v>
      </c>
    </row>
    <row r="36" spans="1:5" x14ac:dyDescent="0.25">
      <c r="A36" s="5">
        <v>2189</v>
      </c>
      <c r="B36" s="6" t="s">
        <v>4</v>
      </c>
      <c r="C36" s="7" t="s">
        <v>40</v>
      </c>
      <c r="D36" s="7" t="s">
        <v>6</v>
      </c>
      <c r="E36" s="8">
        <v>22420</v>
      </c>
    </row>
    <row r="37" spans="1:5" x14ac:dyDescent="0.25">
      <c r="A37" s="5">
        <v>2190</v>
      </c>
      <c r="B37" s="6" t="s">
        <v>4</v>
      </c>
      <c r="C37" s="7" t="s">
        <v>41</v>
      </c>
      <c r="D37" s="7" t="s">
        <v>6</v>
      </c>
      <c r="E37" s="8">
        <v>5641</v>
      </c>
    </row>
    <row r="38" spans="1:5" x14ac:dyDescent="0.25">
      <c r="A38" s="5">
        <v>2192</v>
      </c>
      <c r="B38" s="6" t="s">
        <v>4</v>
      </c>
      <c r="C38" s="7" t="s">
        <v>42</v>
      </c>
      <c r="D38" s="7" t="s">
        <v>6</v>
      </c>
      <c r="E38" s="8">
        <v>39921</v>
      </c>
    </row>
    <row r="39" spans="1:5" x14ac:dyDescent="0.25">
      <c r="A39" s="5">
        <v>2193</v>
      </c>
      <c r="B39" s="6" t="s">
        <v>4</v>
      </c>
      <c r="C39" s="7" t="s">
        <v>43</v>
      </c>
      <c r="D39" s="7" t="s">
        <v>6</v>
      </c>
      <c r="E39" s="8">
        <v>16345</v>
      </c>
    </row>
    <row r="40" spans="1:5" x14ac:dyDescent="0.25">
      <c r="A40" s="5">
        <v>2226</v>
      </c>
      <c r="B40" s="6" t="s">
        <v>4</v>
      </c>
      <c r="C40" s="7" t="s">
        <v>44</v>
      </c>
      <c r="D40" s="7" t="s">
        <v>6</v>
      </c>
      <c r="E40" s="8">
        <v>8534</v>
      </c>
    </row>
    <row r="41" spans="1:5" x14ac:dyDescent="0.25">
      <c r="A41" s="5">
        <v>2227</v>
      </c>
      <c r="B41" s="6" t="s">
        <v>4</v>
      </c>
      <c r="C41" s="7" t="s">
        <v>45</v>
      </c>
      <c r="D41" s="7" t="s">
        <v>6</v>
      </c>
      <c r="E41" s="8">
        <v>22130</v>
      </c>
    </row>
    <row r="42" spans="1:5" x14ac:dyDescent="0.25">
      <c r="A42" s="5">
        <v>2228</v>
      </c>
      <c r="B42" s="6" t="s">
        <v>4</v>
      </c>
      <c r="C42" s="7" t="s">
        <v>46</v>
      </c>
      <c r="D42" s="7" t="s">
        <v>6</v>
      </c>
      <c r="E42" s="8">
        <v>42235</v>
      </c>
    </row>
    <row r="43" spans="1:5" x14ac:dyDescent="0.25">
      <c r="A43" s="5">
        <v>2231</v>
      </c>
      <c r="B43" s="6" t="s">
        <v>4</v>
      </c>
      <c r="C43" s="7" t="s">
        <v>47</v>
      </c>
      <c r="D43" s="7" t="s">
        <v>6</v>
      </c>
      <c r="E43" s="8">
        <v>18514</v>
      </c>
    </row>
    <row r="44" spans="1:5" x14ac:dyDescent="0.25">
      <c r="A44" s="5">
        <v>2239</v>
      </c>
      <c r="B44" s="6" t="s">
        <v>4</v>
      </c>
      <c r="C44" s="7" t="s">
        <v>48</v>
      </c>
      <c r="D44" s="7" t="s">
        <v>6</v>
      </c>
      <c r="E44" s="8">
        <v>12150</v>
      </c>
    </row>
    <row r="45" spans="1:5" x14ac:dyDescent="0.25">
      <c r="A45" s="5">
        <v>2245</v>
      </c>
      <c r="B45" s="6" t="s">
        <v>4</v>
      </c>
      <c r="C45" s="7" t="s">
        <v>49</v>
      </c>
      <c r="D45" s="7" t="s">
        <v>6</v>
      </c>
      <c r="E45" s="8">
        <v>11717</v>
      </c>
    </row>
    <row r="46" spans="1:5" x14ac:dyDescent="0.25">
      <c r="A46" s="5">
        <v>2254</v>
      </c>
      <c r="B46" s="6" t="s">
        <v>4</v>
      </c>
      <c r="C46" s="7" t="s">
        <v>50</v>
      </c>
      <c r="D46" s="7" t="s">
        <v>6</v>
      </c>
      <c r="E46" s="8">
        <v>10704</v>
      </c>
    </row>
    <row r="47" spans="1:5" x14ac:dyDescent="0.25">
      <c r="A47" s="5">
        <v>2258</v>
      </c>
      <c r="B47" s="6" t="s">
        <v>4</v>
      </c>
      <c r="C47" s="7" t="s">
        <v>51</v>
      </c>
      <c r="D47" s="7" t="s">
        <v>6</v>
      </c>
      <c r="E47" s="8">
        <v>46574</v>
      </c>
    </row>
    <row r="48" spans="1:5" x14ac:dyDescent="0.25">
      <c r="A48" s="5">
        <v>2263</v>
      </c>
      <c r="B48" s="6" t="s">
        <v>4</v>
      </c>
      <c r="C48" s="7" t="s">
        <v>52</v>
      </c>
      <c r="D48" s="7" t="s">
        <v>6</v>
      </c>
      <c r="E48" s="8">
        <v>36015</v>
      </c>
    </row>
    <row r="49" spans="1:5" x14ac:dyDescent="0.25">
      <c r="A49" s="5">
        <v>2265</v>
      </c>
      <c r="B49" s="6" t="s">
        <v>4</v>
      </c>
      <c r="C49" s="7" t="s">
        <v>53</v>
      </c>
      <c r="D49" s="7" t="s">
        <v>6</v>
      </c>
      <c r="E49" s="8">
        <v>9113</v>
      </c>
    </row>
    <row r="50" spans="1:5" x14ac:dyDescent="0.25">
      <c r="A50" s="5">
        <v>2268</v>
      </c>
      <c r="B50" s="6" t="s">
        <v>4</v>
      </c>
      <c r="C50" s="7" t="s">
        <v>54</v>
      </c>
      <c r="D50" s="7" t="s">
        <v>6</v>
      </c>
      <c r="E50" s="8">
        <v>30520</v>
      </c>
    </row>
    <row r="51" spans="1:5" x14ac:dyDescent="0.25">
      <c r="A51" s="5">
        <v>2270</v>
      </c>
      <c r="B51" s="6" t="s">
        <v>4</v>
      </c>
      <c r="C51" s="7" t="s">
        <v>55</v>
      </c>
      <c r="D51" s="7" t="s">
        <v>6</v>
      </c>
      <c r="E51" s="8">
        <v>15911</v>
      </c>
    </row>
    <row r="52" spans="1:5" x14ac:dyDescent="0.25">
      <c r="A52" s="5">
        <v>2275</v>
      </c>
      <c r="B52" s="6" t="s">
        <v>4</v>
      </c>
      <c r="C52" s="7" t="s">
        <v>56</v>
      </c>
      <c r="D52" s="7" t="s">
        <v>6</v>
      </c>
      <c r="E52" s="8">
        <v>20250</v>
      </c>
    </row>
    <row r="53" spans="1:5" x14ac:dyDescent="0.25">
      <c r="A53" s="5">
        <v>2276</v>
      </c>
      <c r="B53" s="6" t="s">
        <v>4</v>
      </c>
      <c r="C53" s="7" t="s">
        <v>57</v>
      </c>
      <c r="D53" s="7" t="s">
        <v>6</v>
      </c>
      <c r="E53" s="8">
        <v>71741</v>
      </c>
    </row>
    <row r="54" spans="1:5" x14ac:dyDescent="0.25">
      <c r="A54" s="5">
        <v>2278</v>
      </c>
      <c r="B54" s="6" t="s">
        <v>4</v>
      </c>
      <c r="C54" s="7" t="s">
        <v>58</v>
      </c>
      <c r="D54" s="7" t="s">
        <v>6</v>
      </c>
      <c r="E54" s="8">
        <v>8679</v>
      </c>
    </row>
    <row r="55" spans="1:5" x14ac:dyDescent="0.25">
      <c r="A55" s="5">
        <v>2279</v>
      </c>
      <c r="B55" s="6" t="s">
        <v>4</v>
      </c>
      <c r="C55" s="7" t="s">
        <v>59</v>
      </c>
      <c r="D55" s="7" t="s">
        <v>6</v>
      </c>
      <c r="E55" s="8">
        <v>3761</v>
      </c>
    </row>
    <row r="56" spans="1:5" x14ac:dyDescent="0.25">
      <c r="A56" s="5">
        <v>2280</v>
      </c>
      <c r="B56" s="6" t="s">
        <v>4</v>
      </c>
      <c r="C56" s="7" t="s">
        <v>60</v>
      </c>
      <c r="D56" s="7" t="s">
        <v>6</v>
      </c>
      <c r="E56" s="8">
        <v>20973</v>
      </c>
    </row>
    <row r="57" spans="1:5" x14ac:dyDescent="0.25">
      <c r="A57" s="5">
        <v>2282</v>
      </c>
      <c r="B57" s="6" t="s">
        <v>4</v>
      </c>
      <c r="C57" s="7" t="s">
        <v>61</v>
      </c>
      <c r="D57" s="7" t="s">
        <v>6</v>
      </c>
      <c r="E57" s="8">
        <v>44404</v>
      </c>
    </row>
    <row r="58" spans="1:5" x14ac:dyDescent="0.25">
      <c r="A58" s="5">
        <v>2285</v>
      </c>
      <c r="B58" s="6" t="s">
        <v>4</v>
      </c>
      <c r="C58" s="7" t="s">
        <v>62</v>
      </c>
      <c r="D58" s="7" t="s">
        <v>6</v>
      </c>
      <c r="E58" s="8">
        <v>9691</v>
      </c>
    </row>
    <row r="59" spans="1:5" x14ac:dyDescent="0.25">
      <c r="A59" s="5">
        <v>2289</v>
      </c>
      <c r="B59" s="6" t="s">
        <v>4</v>
      </c>
      <c r="C59" s="7" t="s">
        <v>63</v>
      </c>
      <c r="D59" s="7" t="s">
        <v>6</v>
      </c>
      <c r="E59" s="8">
        <v>8534</v>
      </c>
    </row>
    <row r="60" spans="1:5" x14ac:dyDescent="0.25">
      <c r="A60" s="5">
        <v>2298</v>
      </c>
      <c r="B60" s="6" t="s">
        <v>4</v>
      </c>
      <c r="C60" s="7" t="s">
        <v>64</v>
      </c>
      <c r="D60" s="7" t="s">
        <v>6</v>
      </c>
      <c r="E60" s="8">
        <v>36739</v>
      </c>
    </row>
    <row r="61" spans="1:5" x14ac:dyDescent="0.25">
      <c r="A61" s="5">
        <v>2300</v>
      </c>
      <c r="B61" s="6" t="s">
        <v>4</v>
      </c>
      <c r="C61" s="7" t="s">
        <v>65</v>
      </c>
      <c r="D61" s="7" t="s">
        <v>6</v>
      </c>
      <c r="E61" s="8">
        <v>18803</v>
      </c>
    </row>
    <row r="62" spans="1:5" x14ac:dyDescent="0.25">
      <c r="A62" s="5">
        <v>2312</v>
      </c>
      <c r="B62" s="6" t="s">
        <v>4</v>
      </c>
      <c r="C62" s="7" t="s">
        <v>66</v>
      </c>
      <c r="D62" s="7" t="s">
        <v>6</v>
      </c>
      <c r="E62" s="8">
        <v>27627</v>
      </c>
    </row>
    <row r="63" spans="1:5" x14ac:dyDescent="0.25">
      <c r="A63" s="5">
        <v>2318</v>
      </c>
      <c r="B63" s="6" t="s">
        <v>4</v>
      </c>
      <c r="C63" s="7" t="s">
        <v>67</v>
      </c>
      <c r="D63" s="7" t="s">
        <v>6</v>
      </c>
      <c r="E63" s="8">
        <v>10849</v>
      </c>
    </row>
    <row r="64" spans="1:5" x14ac:dyDescent="0.25">
      <c r="A64" s="5">
        <v>2320</v>
      </c>
      <c r="B64" s="6" t="s">
        <v>4</v>
      </c>
      <c r="C64" s="7" t="s">
        <v>68</v>
      </c>
      <c r="D64" s="7" t="s">
        <v>6</v>
      </c>
      <c r="E64" s="8">
        <v>6076</v>
      </c>
    </row>
    <row r="65" spans="1:5" x14ac:dyDescent="0.25">
      <c r="A65" s="5">
        <v>2321</v>
      </c>
      <c r="B65" s="6" t="s">
        <v>4</v>
      </c>
      <c r="C65" s="7" t="s">
        <v>69</v>
      </c>
      <c r="D65" s="7" t="s">
        <v>6</v>
      </c>
      <c r="E65" s="8">
        <v>6076</v>
      </c>
    </row>
    <row r="66" spans="1:5" x14ac:dyDescent="0.25">
      <c r="A66" s="5">
        <v>2322</v>
      </c>
      <c r="B66" s="6" t="s">
        <v>4</v>
      </c>
      <c r="C66" s="7" t="s">
        <v>70</v>
      </c>
      <c r="D66" s="7" t="s">
        <v>6</v>
      </c>
      <c r="E66" s="8">
        <v>11427</v>
      </c>
    </row>
    <row r="67" spans="1:5" x14ac:dyDescent="0.25">
      <c r="A67" s="5">
        <v>2326</v>
      </c>
      <c r="B67" s="6" t="s">
        <v>4</v>
      </c>
      <c r="C67" s="7" t="s">
        <v>71</v>
      </c>
      <c r="D67" s="7" t="s">
        <v>6</v>
      </c>
      <c r="E67" s="8">
        <v>21407</v>
      </c>
    </row>
    <row r="68" spans="1:5" x14ac:dyDescent="0.25">
      <c r="A68" s="5">
        <v>2328</v>
      </c>
      <c r="B68" s="6" t="s">
        <v>4</v>
      </c>
      <c r="C68" s="7" t="s">
        <v>72</v>
      </c>
      <c r="D68" s="7" t="s">
        <v>6</v>
      </c>
      <c r="E68" s="8">
        <v>57422</v>
      </c>
    </row>
    <row r="69" spans="1:5" x14ac:dyDescent="0.25">
      <c r="A69" s="5">
        <v>2329</v>
      </c>
      <c r="B69" s="6" t="s">
        <v>4</v>
      </c>
      <c r="C69" s="7" t="s">
        <v>73</v>
      </c>
      <c r="D69" s="7" t="s">
        <v>6</v>
      </c>
      <c r="E69" s="8">
        <v>52793</v>
      </c>
    </row>
    <row r="70" spans="1:5" x14ac:dyDescent="0.25">
      <c r="A70" s="5">
        <v>2337</v>
      </c>
      <c r="B70" s="6" t="s">
        <v>4</v>
      </c>
      <c r="C70" s="7" t="s">
        <v>74</v>
      </c>
      <c r="D70" s="7" t="s">
        <v>6</v>
      </c>
      <c r="E70" s="8">
        <v>30953</v>
      </c>
    </row>
    <row r="71" spans="1:5" x14ac:dyDescent="0.25">
      <c r="A71" s="5">
        <v>2340</v>
      </c>
      <c r="B71" s="6" t="s">
        <v>4</v>
      </c>
      <c r="C71" s="7" t="s">
        <v>75</v>
      </c>
      <c r="D71" s="7" t="s">
        <v>6</v>
      </c>
      <c r="E71" s="8">
        <v>21262</v>
      </c>
    </row>
    <row r="72" spans="1:5" x14ac:dyDescent="0.25">
      <c r="A72" s="5">
        <v>2345</v>
      </c>
      <c r="B72" s="6" t="s">
        <v>4</v>
      </c>
      <c r="C72" s="7" t="s">
        <v>76</v>
      </c>
      <c r="D72" s="7" t="s">
        <v>6</v>
      </c>
      <c r="E72" s="8">
        <v>18659</v>
      </c>
    </row>
    <row r="73" spans="1:5" x14ac:dyDescent="0.25">
      <c r="A73" s="5">
        <v>2434</v>
      </c>
      <c r="B73" s="6" t="s">
        <v>4</v>
      </c>
      <c r="C73" s="7" t="s">
        <v>77</v>
      </c>
      <c r="D73" s="7" t="s">
        <v>6</v>
      </c>
      <c r="E73" s="8">
        <v>12295</v>
      </c>
    </row>
    <row r="74" spans="1:5" x14ac:dyDescent="0.25">
      <c r="A74" s="5">
        <v>2454</v>
      </c>
      <c r="B74" s="6" t="s">
        <v>4</v>
      </c>
      <c r="C74" s="7" t="s">
        <v>78</v>
      </c>
      <c r="D74" s="7" t="s">
        <v>6</v>
      </c>
      <c r="E74" s="8">
        <v>5786</v>
      </c>
    </row>
    <row r="75" spans="1:5" x14ac:dyDescent="0.25">
      <c r="A75" s="5">
        <v>2459</v>
      </c>
      <c r="B75" s="6" t="s">
        <v>4</v>
      </c>
      <c r="C75" s="7" t="s">
        <v>79</v>
      </c>
      <c r="D75" s="7" t="s">
        <v>6</v>
      </c>
      <c r="E75" s="8">
        <v>69861</v>
      </c>
    </row>
    <row r="76" spans="1:5" x14ac:dyDescent="0.25">
      <c r="A76" s="5">
        <v>2465</v>
      </c>
      <c r="B76" s="6" t="s">
        <v>4</v>
      </c>
      <c r="C76" s="7" t="s">
        <v>80</v>
      </c>
      <c r="D76" s="7" t="s">
        <v>6</v>
      </c>
      <c r="E76" s="8">
        <v>44838</v>
      </c>
    </row>
    <row r="77" spans="1:5" x14ac:dyDescent="0.25">
      <c r="A77" s="5">
        <v>2471</v>
      </c>
      <c r="B77" s="6" t="s">
        <v>4</v>
      </c>
      <c r="C77" s="7" t="s">
        <v>81</v>
      </c>
      <c r="D77" s="7" t="s">
        <v>6</v>
      </c>
      <c r="E77" s="8">
        <v>29362</v>
      </c>
    </row>
    <row r="78" spans="1:5" x14ac:dyDescent="0.25">
      <c r="A78" s="5">
        <v>2474</v>
      </c>
      <c r="B78" s="6" t="s">
        <v>4</v>
      </c>
      <c r="C78" s="7" t="s">
        <v>82</v>
      </c>
      <c r="D78" s="7" t="s">
        <v>6</v>
      </c>
      <c r="E78" s="8">
        <v>40354</v>
      </c>
    </row>
    <row r="79" spans="1:5" x14ac:dyDescent="0.25">
      <c r="A79" s="5">
        <v>2482</v>
      </c>
      <c r="B79" s="6" t="s">
        <v>4</v>
      </c>
      <c r="C79" s="7" t="s">
        <v>83</v>
      </c>
      <c r="D79" s="7" t="s">
        <v>6</v>
      </c>
      <c r="E79" s="8">
        <v>46284</v>
      </c>
    </row>
    <row r="80" spans="1:5" x14ac:dyDescent="0.25">
      <c r="A80" s="5">
        <v>2490</v>
      </c>
      <c r="B80" s="6" t="s">
        <v>4</v>
      </c>
      <c r="C80" s="7" t="s">
        <v>84</v>
      </c>
      <c r="D80" s="7" t="s">
        <v>6</v>
      </c>
      <c r="E80" s="8">
        <v>16923</v>
      </c>
    </row>
    <row r="81" spans="1:5" x14ac:dyDescent="0.25">
      <c r="A81" s="5">
        <v>2509</v>
      </c>
      <c r="B81" s="6" t="s">
        <v>4</v>
      </c>
      <c r="C81" s="7" t="s">
        <v>85</v>
      </c>
      <c r="D81" s="7" t="s">
        <v>6</v>
      </c>
      <c r="E81" s="8">
        <v>39342</v>
      </c>
    </row>
    <row r="82" spans="1:5" x14ac:dyDescent="0.25">
      <c r="A82" s="5">
        <v>2510</v>
      </c>
      <c r="B82" s="6" t="s">
        <v>4</v>
      </c>
      <c r="C82" s="7" t="s">
        <v>86</v>
      </c>
      <c r="D82" s="7" t="s">
        <v>6</v>
      </c>
      <c r="E82" s="8">
        <v>37606</v>
      </c>
    </row>
    <row r="83" spans="1:5" x14ac:dyDescent="0.25">
      <c r="A83" s="5">
        <v>2514</v>
      </c>
      <c r="B83" s="6" t="s">
        <v>4</v>
      </c>
      <c r="C83" s="7" t="s">
        <v>87</v>
      </c>
      <c r="D83" s="7" t="s">
        <v>6</v>
      </c>
      <c r="E83" s="8">
        <v>38185</v>
      </c>
    </row>
    <row r="84" spans="1:5" x14ac:dyDescent="0.25">
      <c r="A84" s="5">
        <v>2519</v>
      </c>
      <c r="B84" s="6" t="s">
        <v>4</v>
      </c>
      <c r="C84" s="7" t="s">
        <v>88</v>
      </c>
      <c r="D84" s="7" t="s">
        <v>6</v>
      </c>
      <c r="E84" s="8">
        <v>9258</v>
      </c>
    </row>
    <row r="85" spans="1:5" x14ac:dyDescent="0.25">
      <c r="A85" s="5">
        <v>2520</v>
      </c>
      <c r="B85" s="6" t="s">
        <v>4</v>
      </c>
      <c r="C85" s="7" t="s">
        <v>89</v>
      </c>
      <c r="D85" s="7" t="s">
        <v>6</v>
      </c>
      <c r="E85" s="8">
        <v>51492</v>
      </c>
    </row>
    <row r="86" spans="1:5" x14ac:dyDescent="0.25">
      <c r="A86" s="5">
        <v>2524</v>
      </c>
      <c r="B86" s="6" t="s">
        <v>4</v>
      </c>
      <c r="C86" s="7" t="s">
        <v>90</v>
      </c>
      <c r="D86" s="7" t="s">
        <v>6</v>
      </c>
      <c r="E86" s="8">
        <v>20250</v>
      </c>
    </row>
    <row r="87" spans="1:5" x14ac:dyDescent="0.25">
      <c r="A87" s="5">
        <v>2525</v>
      </c>
      <c r="B87" s="6" t="s">
        <v>4</v>
      </c>
      <c r="C87" s="7" t="s">
        <v>91</v>
      </c>
      <c r="D87" s="7" t="s">
        <v>6</v>
      </c>
      <c r="E87" s="8">
        <v>31966</v>
      </c>
    </row>
    <row r="88" spans="1:5" x14ac:dyDescent="0.25">
      <c r="A88" s="5">
        <v>2530</v>
      </c>
      <c r="B88" s="6" t="s">
        <v>4</v>
      </c>
      <c r="C88" s="7" t="s">
        <v>92</v>
      </c>
      <c r="D88" s="7" t="s">
        <v>6</v>
      </c>
      <c r="E88" s="8">
        <v>40499</v>
      </c>
    </row>
    <row r="89" spans="1:5" x14ac:dyDescent="0.25">
      <c r="A89" s="5">
        <v>2532</v>
      </c>
      <c r="B89" s="6" t="s">
        <v>4</v>
      </c>
      <c r="C89" s="7" t="s">
        <v>93</v>
      </c>
      <c r="D89" s="7" t="s">
        <v>6</v>
      </c>
      <c r="E89" s="8">
        <v>16200</v>
      </c>
    </row>
    <row r="90" spans="1:5" x14ac:dyDescent="0.25">
      <c r="A90" s="5">
        <v>2539</v>
      </c>
      <c r="B90" s="6" t="s">
        <v>4</v>
      </c>
      <c r="C90" s="7" t="s">
        <v>94</v>
      </c>
      <c r="D90" s="7" t="s">
        <v>6</v>
      </c>
      <c r="E90" s="8">
        <v>19671</v>
      </c>
    </row>
    <row r="91" spans="1:5" x14ac:dyDescent="0.25">
      <c r="A91" s="5">
        <v>2545</v>
      </c>
      <c r="B91" s="6" t="s">
        <v>4</v>
      </c>
      <c r="C91" s="7" t="s">
        <v>95</v>
      </c>
      <c r="D91" s="7" t="s">
        <v>6</v>
      </c>
      <c r="E91" s="8">
        <v>41222</v>
      </c>
    </row>
    <row r="92" spans="1:5" x14ac:dyDescent="0.25">
      <c r="A92" s="5">
        <v>2552</v>
      </c>
      <c r="B92" s="6" t="s">
        <v>4</v>
      </c>
      <c r="C92" s="7" t="s">
        <v>96</v>
      </c>
      <c r="D92" s="7" t="s">
        <v>6</v>
      </c>
      <c r="E92" s="8">
        <v>36594</v>
      </c>
    </row>
    <row r="93" spans="1:5" x14ac:dyDescent="0.25">
      <c r="A93" s="5">
        <v>2559</v>
      </c>
      <c r="B93" s="6" t="s">
        <v>4</v>
      </c>
      <c r="C93" s="7" t="s">
        <v>97</v>
      </c>
      <c r="D93" s="7" t="s">
        <v>6</v>
      </c>
      <c r="E93" s="8">
        <v>15332</v>
      </c>
    </row>
    <row r="94" spans="1:5" x14ac:dyDescent="0.25">
      <c r="A94" s="5">
        <v>2562</v>
      </c>
      <c r="B94" s="6" t="s">
        <v>4</v>
      </c>
      <c r="C94" s="7" t="s">
        <v>98</v>
      </c>
      <c r="D94" s="7" t="s">
        <v>6</v>
      </c>
      <c r="E94" s="8">
        <v>16490</v>
      </c>
    </row>
    <row r="95" spans="1:5" x14ac:dyDescent="0.25">
      <c r="A95" s="5">
        <v>2574</v>
      </c>
      <c r="B95" s="6" t="s">
        <v>4</v>
      </c>
      <c r="C95" s="7" t="s">
        <v>99</v>
      </c>
      <c r="D95" s="7" t="s">
        <v>6</v>
      </c>
      <c r="E95" s="8">
        <v>46719</v>
      </c>
    </row>
    <row r="96" spans="1:5" x14ac:dyDescent="0.25">
      <c r="A96" s="5">
        <v>2578</v>
      </c>
      <c r="B96" s="6" t="s">
        <v>4</v>
      </c>
      <c r="C96" s="7" t="s">
        <v>100</v>
      </c>
      <c r="D96" s="7" t="s">
        <v>6</v>
      </c>
      <c r="E96" s="8">
        <v>9547</v>
      </c>
    </row>
    <row r="97" spans="1:5" x14ac:dyDescent="0.25">
      <c r="A97" s="5">
        <v>2586</v>
      </c>
      <c r="B97" s="6" t="s">
        <v>4</v>
      </c>
      <c r="C97" s="7" t="s">
        <v>101</v>
      </c>
      <c r="D97" s="7" t="s">
        <v>6</v>
      </c>
      <c r="E97" s="8">
        <v>16779</v>
      </c>
    </row>
    <row r="98" spans="1:5" x14ac:dyDescent="0.25">
      <c r="A98" s="5">
        <v>2603</v>
      </c>
      <c r="B98" s="6" t="s">
        <v>4</v>
      </c>
      <c r="C98" s="7" t="s">
        <v>102</v>
      </c>
      <c r="D98" s="7" t="s">
        <v>6</v>
      </c>
      <c r="E98" s="8">
        <v>29507</v>
      </c>
    </row>
    <row r="99" spans="1:5" x14ac:dyDescent="0.25">
      <c r="A99" s="5">
        <v>2607</v>
      </c>
      <c r="B99" s="6" t="s">
        <v>4</v>
      </c>
      <c r="C99" s="7" t="s">
        <v>103</v>
      </c>
      <c r="D99" s="7" t="s">
        <v>6</v>
      </c>
      <c r="E99" s="8">
        <v>3183</v>
      </c>
    </row>
    <row r="100" spans="1:5" x14ac:dyDescent="0.25">
      <c r="A100" s="5">
        <v>2615</v>
      </c>
      <c r="B100" s="6" t="s">
        <v>4</v>
      </c>
      <c r="C100" s="7" t="s">
        <v>104</v>
      </c>
      <c r="D100" s="7" t="s">
        <v>6</v>
      </c>
      <c r="E100" s="8">
        <v>16490</v>
      </c>
    </row>
    <row r="101" spans="1:5" x14ac:dyDescent="0.25">
      <c r="A101" s="5">
        <v>2632</v>
      </c>
      <c r="B101" s="6" t="s">
        <v>4</v>
      </c>
      <c r="C101" s="7" t="s">
        <v>105</v>
      </c>
      <c r="D101" s="7" t="s">
        <v>6</v>
      </c>
      <c r="E101" s="8">
        <v>46284</v>
      </c>
    </row>
    <row r="102" spans="1:5" x14ac:dyDescent="0.25">
      <c r="A102" s="5">
        <v>2643</v>
      </c>
      <c r="B102" s="6" t="s">
        <v>4</v>
      </c>
      <c r="C102" s="7" t="s">
        <v>106</v>
      </c>
      <c r="D102" s="7" t="s">
        <v>6</v>
      </c>
      <c r="E102" s="8">
        <v>46574</v>
      </c>
    </row>
    <row r="103" spans="1:5" x14ac:dyDescent="0.25">
      <c r="A103" s="5">
        <v>2651</v>
      </c>
      <c r="B103" s="6" t="s">
        <v>4</v>
      </c>
      <c r="C103" s="7" t="s">
        <v>107</v>
      </c>
      <c r="D103" s="7" t="s">
        <v>6</v>
      </c>
      <c r="E103" s="8">
        <v>3472</v>
      </c>
    </row>
    <row r="104" spans="1:5" x14ac:dyDescent="0.25">
      <c r="A104" s="5">
        <v>2653</v>
      </c>
      <c r="B104" s="6" t="s">
        <v>4</v>
      </c>
      <c r="C104" s="7" t="s">
        <v>108</v>
      </c>
      <c r="D104" s="7" t="s">
        <v>6</v>
      </c>
      <c r="E104" s="8">
        <v>32255</v>
      </c>
    </row>
    <row r="105" spans="1:5" x14ac:dyDescent="0.25">
      <c r="A105" s="5">
        <v>2662</v>
      </c>
      <c r="B105" s="6" t="s">
        <v>4</v>
      </c>
      <c r="C105" s="7" t="s">
        <v>109</v>
      </c>
      <c r="D105" s="7" t="s">
        <v>6</v>
      </c>
      <c r="E105" s="8">
        <v>5497</v>
      </c>
    </row>
    <row r="106" spans="1:5" x14ac:dyDescent="0.25">
      <c r="A106" s="5">
        <v>2674</v>
      </c>
      <c r="B106" s="6" t="s">
        <v>4</v>
      </c>
      <c r="C106" s="7" t="s">
        <v>110</v>
      </c>
      <c r="D106" s="7" t="s">
        <v>6</v>
      </c>
      <c r="E106" s="8">
        <v>21986</v>
      </c>
    </row>
    <row r="107" spans="1:5" x14ac:dyDescent="0.25">
      <c r="A107" s="5">
        <v>2680</v>
      </c>
      <c r="B107" s="6" t="s">
        <v>4</v>
      </c>
      <c r="C107" s="7" t="s">
        <v>111</v>
      </c>
      <c r="D107" s="7" t="s">
        <v>6</v>
      </c>
      <c r="E107" s="8">
        <v>38908</v>
      </c>
    </row>
    <row r="108" spans="1:5" x14ac:dyDescent="0.25">
      <c r="A108" s="5">
        <v>2682</v>
      </c>
      <c r="B108" s="6" t="s">
        <v>4</v>
      </c>
      <c r="C108" s="7" t="s">
        <v>112</v>
      </c>
      <c r="D108" s="7" t="s">
        <v>6</v>
      </c>
      <c r="E108" s="8">
        <v>26180</v>
      </c>
    </row>
    <row r="109" spans="1:5" x14ac:dyDescent="0.25">
      <c r="A109" s="5">
        <v>2689</v>
      </c>
      <c r="B109" s="6" t="s">
        <v>4</v>
      </c>
      <c r="C109" s="7" t="s">
        <v>113</v>
      </c>
      <c r="D109" s="7" t="s">
        <v>6</v>
      </c>
      <c r="E109" s="8">
        <v>31242</v>
      </c>
    </row>
    <row r="110" spans="1:5" x14ac:dyDescent="0.25">
      <c r="A110" s="5">
        <v>3010</v>
      </c>
      <c r="B110" s="6" t="s">
        <v>4</v>
      </c>
      <c r="C110" s="7" t="s">
        <v>114</v>
      </c>
      <c r="D110" s="7" t="s">
        <v>6</v>
      </c>
      <c r="E110" s="8">
        <v>11138</v>
      </c>
    </row>
    <row r="111" spans="1:5" x14ac:dyDescent="0.25">
      <c r="A111" s="5">
        <v>3015</v>
      </c>
      <c r="B111" s="6" t="s">
        <v>4</v>
      </c>
      <c r="C111" s="7" t="s">
        <v>115</v>
      </c>
      <c r="D111" s="7" t="s">
        <v>6</v>
      </c>
      <c r="E111" s="8">
        <v>9981</v>
      </c>
    </row>
    <row r="112" spans="1:5" x14ac:dyDescent="0.25">
      <c r="A112" s="5">
        <v>3022</v>
      </c>
      <c r="B112" s="6" t="s">
        <v>4</v>
      </c>
      <c r="C112" s="7" t="s">
        <v>116</v>
      </c>
      <c r="D112" s="7" t="s">
        <v>6</v>
      </c>
      <c r="E112" s="8">
        <v>20684</v>
      </c>
    </row>
    <row r="113" spans="1:5" x14ac:dyDescent="0.25">
      <c r="A113" s="5">
        <v>3023</v>
      </c>
      <c r="B113" s="6" t="s">
        <v>4</v>
      </c>
      <c r="C113" s="7" t="s">
        <v>117</v>
      </c>
      <c r="D113" s="7" t="s">
        <v>6</v>
      </c>
      <c r="E113" s="8">
        <v>22564</v>
      </c>
    </row>
    <row r="114" spans="1:5" x14ac:dyDescent="0.25">
      <c r="A114" s="5">
        <v>3027</v>
      </c>
      <c r="B114" s="6" t="s">
        <v>4</v>
      </c>
      <c r="C114" s="7" t="s">
        <v>118</v>
      </c>
      <c r="D114" s="7" t="s">
        <v>6</v>
      </c>
      <c r="E114" s="8">
        <v>15766</v>
      </c>
    </row>
    <row r="115" spans="1:5" x14ac:dyDescent="0.25">
      <c r="A115" s="5">
        <v>3029</v>
      </c>
      <c r="B115" s="6" t="s">
        <v>4</v>
      </c>
      <c r="C115" s="7" t="s">
        <v>119</v>
      </c>
      <c r="D115" s="7" t="s">
        <v>6</v>
      </c>
      <c r="E115" s="8">
        <v>20539</v>
      </c>
    </row>
    <row r="116" spans="1:5" x14ac:dyDescent="0.25">
      <c r="A116" s="5">
        <v>3032</v>
      </c>
      <c r="B116" s="6" t="s">
        <v>4</v>
      </c>
      <c r="C116" s="7" t="s">
        <v>120</v>
      </c>
      <c r="D116" s="7" t="s">
        <v>6</v>
      </c>
      <c r="E116" s="8">
        <v>14464</v>
      </c>
    </row>
    <row r="117" spans="1:5" x14ac:dyDescent="0.25">
      <c r="A117" s="5">
        <v>3033</v>
      </c>
      <c r="B117" s="6" t="s">
        <v>4</v>
      </c>
      <c r="C117" s="7" t="s">
        <v>121</v>
      </c>
      <c r="D117" s="7" t="s">
        <v>6</v>
      </c>
      <c r="E117" s="8">
        <v>19382</v>
      </c>
    </row>
    <row r="118" spans="1:5" x14ac:dyDescent="0.25">
      <c r="A118" s="5">
        <v>3034</v>
      </c>
      <c r="B118" s="6" t="s">
        <v>4</v>
      </c>
      <c r="C118" s="7" t="s">
        <v>122</v>
      </c>
      <c r="D118" s="7" t="s">
        <v>6</v>
      </c>
      <c r="E118" s="8">
        <v>23866</v>
      </c>
    </row>
    <row r="119" spans="1:5" x14ac:dyDescent="0.25">
      <c r="A119" s="5">
        <v>3037</v>
      </c>
      <c r="B119" s="6" t="s">
        <v>4</v>
      </c>
      <c r="C119" s="7" t="s">
        <v>123</v>
      </c>
      <c r="D119" s="7" t="s">
        <v>6</v>
      </c>
      <c r="E119" s="8">
        <v>16490</v>
      </c>
    </row>
    <row r="120" spans="1:5" x14ac:dyDescent="0.25">
      <c r="A120" s="5">
        <v>3042</v>
      </c>
      <c r="B120" s="6" t="s">
        <v>4</v>
      </c>
      <c r="C120" s="7" t="s">
        <v>124</v>
      </c>
      <c r="D120" s="7" t="s">
        <v>6</v>
      </c>
      <c r="E120" s="8">
        <v>24155</v>
      </c>
    </row>
    <row r="121" spans="1:5" x14ac:dyDescent="0.25">
      <c r="A121" s="5">
        <v>3043</v>
      </c>
      <c r="B121" s="6" t="s">
        <v>4</v>
      </c>
      <c r="C121" s="7" t="s">
        <v>125</v>
      </c>
      <c r="D121" s="7" t="s">
        <v>6</v>
      </c>
      <c r="E121" s="8">
        <v>4485</v>
      </c>
    </row>
    <row r="122" spans="1:5" x14ac:dyDescent="0.25">
      <c r="A122" s="5">
        <v>3050</v>
      </c>
      <c r="B122" s="6" t="s">
        <v>4</v>
      </c>
      <c r="C122" s="7" t="s">
        <v>126</v>
      </c>
      <c r="D122" s="7" t="s">
        <v>6</v>
      </c>
      <c r="E122" s="8">
        <v>63641</v>
      </c>
    </row>
    <row r="123" spans="1:5" x14ac:dyDescent="0.25">
      <c r="A123" s="5">
        <v>3052</v>
      </c>
      <c r="B123" s="6" t="s">
        <v>4</v>
      </c>
      <c r="C123" s="7" t="s">
        <v>127</v>
      </c>
      <c r="D123" s="7" t="s">
        <v>6</v>
      </c>
      <c r="E123" s="8">
        <v>27771</v>
      </c>
    </row>
    <row r="124" spans="1:5" x14ac:dyDescent="0.25">
      <c r="A124" s="5">
        <v>3053</v>
      </c>
      <c r="B124" s="6" t="s">
        <v>4</v>
      </c>
      <c r="C124" s="7" t="s">
        <v>128</v>
      </c>
      <c r="D124" s="7" t="s">
        <v>6</v>
      </c>
      <c r="E124" s="8">
        <v>21407</v>
      </c>
    </row>
    <row r="125" spans="1:5" x14ac:dyDescent="0.25">
      <c r="A125" s="5">
        <v>3054</v>
      </c>
      <c r="B125" s="6" t="s">
        <v>4</v>
      </c>
      <c r="C125" s="7" t="s">
        <v>129</v>
      </c>
      <c r="D125" s="7" t="s">
        <v>6</v>
      </c>
      <c r="E125" s="8">
        <v>15188</v>
      </c>
    </row>
    <row r="126" spans="1:5" x14ac:dyDescent="0.25">
      <c r="A126" s="5">
        <v>3055</v>
      </c>
      <c r="B126" s="6" t="s">
        <v>4</v>
      </c>
      <c r="C126" s="7" t="s">
        <v>130</v>
      </c>
      <c r="D126" s="7" t="s">
        <v>6</v>
      </c>
      <c r="E126" s="8">
        <v>18080</v>
      </c>
    </row>
    <row r="127" spans="1:5" x14ac:dyDescent="0.25">
      <c r="A127" s="5">
        <v>3057</v>
      </c>
      <c r="B127" s="6" t="s">
        <v>4</v>
      </c>
      <c r="C127" s="7" t="s">
        <v>131</v>
      </c>
      <c r="D127" s="7" t="s">
        <v>6</v>
      </c>
      <c r="E127" s="8">
        <v>17502</v>
      </c>
    </row>
    <row r="128" spans="1:5" x14ac:dyDescent="0.25">
      <c r="A128" s="5">
        <v>3061</v>
      </c>
      <c r="B128" s="6" t="s">
        <v>4</v>
      </c>
      <c r="C128" s="7" t="s">
        <v>132</v>
      </c>
      <c r="D128" s="7" t="s">
        <v>6</v>
      </c>
      <c r="E128" s="8">
        <v>16923</v>
      </c>
    </row>
    <row r="129" spans="1:5" x14ac:dyDescent="0.25">
      <c r="A129" s="5">
        <v>3062</v>
      </c>
      <c r="B129" s="6" t="s">
        <v>4</v>
      </c>
      <c r="C129" s="7" t="s">
        <v>133</v>
      </c>
      <c r="D129" s="7" t="s">
        <v>6</v>
      </c>
      <c r="E129" s="8">
        <v>13308</v>
      </c>
    </row>
    <row r="130" spans="1:5" x14ac:dyDescent="0.25">
      <c r="A130" s="5">
        <v>3067</v>
      </c>
      <c r="B130" s="6" t="s">
        <v>4</v>
      </c>
      <c r="C130" s="7" t="s">
        <v>134</v>
      </c>
      <c r="D130" s="7" t="s">
        <v>6</v>
      </c>
      <c r="E130" s="8">
        <v>34135</v>
      </c>
    </row>
    <row r="131" spans="1:5" x14ac:dyDescent="0.25">
      <c r="A131" s="5">
        <v>3069</v>
      </c>
      <c r="B131" s="6" t="s">
        <v>4</v>
      </c>
      <c r="C131" s="7" t="s">
        <v>135</v>
      </c>
      <c r="D131" s="7" t="s">
        <v>6</v>
      </c>
      <c r="E131" s="8">
        <v>7088</v>
      </c>
    </row>
    <row r="132" spans="1:5" x14ac:dyDescent="0.25">
      <c r="A132" s="5">
        <v>3073</v>
      </c>
      <c r="B132" s="6" t="s">
        <v>4</v>
      </c>
      <c r="C132" s="7" t="s">
        <v>136</v>
      </c>
      <c r="D132" s="7" t="s">
        <v>6</v>
      </c>
      <c r="E132" s="8">
        <v>24879</v>
      </c>
    </row>
    <row r="133" spans="1:5" x14ac:dyDescent="0.25">
      <c r="A133" s="5">
        <v>3081</v>
      </c>
      <c r="B133" s="6" t="s">
        <v>4</v>
      </c>
      <c r="C133" s="7" t="s">
        <v>137</v>
      </c>
      <c r="D133" s="7" t="s">
        <v>6</v>
      </c>
      <c r="E133" s="8">
        <v>75067</v>
      </c>
    </row>
    <row r="134" spans="1:5" x14ac:dyDescent="0.25">
      <c r="A134" s="5">
        <v>3082</v>
      </c>
      <c r="B134" s="6" t="s">
        <v>4</v>
      </c>
      <c r="C134" s="7" t="s">
        <v>138</v>
      </c>
      <c r="D134" s="7" t="s">
        <v>6</v>
      </c>
      <c r="E134" s="8">
        <v>8100</v>
      </c>
    </row>
    <row r="135" spans="1:5" x14ac:dyDescent="0.25">
      <c r="A135" s="5">
        <v>3083</v>
      </c>
      <c r="B135" s="6" t="s">
        <v>4</v>
      </c>
      <c r="C135" s="7" t="s">
        <v>139</v>
      </c>
      <c r="D135" s="7" t="s">
        <v>6</v>
      </c>
      <c r="E135" s="8">
        <v>5352</v>
      </c>
    </row>
    <row r="136" spans="1:5" x14ac:dyDescent="0.25">
      <c r="A136" s="5">
        <v>3084</v>
      </c>
      <c r="B136" s="6" t="s">
        <v>4</v>
      </c>
      <c r="C136" s="7" t="s">
        <v>140</v>
      </c>
      <c r="D136" s="7" t="s">
        <v>6</v>
      </c>
      <c r="E136" s="8">
        <v>12295</v>
      </c>
    </row>
    <row r="137" spans="1:5" x14ac:dyDescent="0.25">
      <c r="A137" s="5">
        <v>3088</v>
      </c>
      <c r="B137" s="6" t="s">
        <v>4</v>
      </c>
      <c r="C137" s="7" t="s">
        <v>141</v>
      </c>
      <c r="D137" s="7" t="s">
        <v>6</v>
      </c>
      <c r="E137" s="8">
        <v>41078</v>
      </c>
    </row>
    <row r="138" spans="1:5" x14ac:dyDescent="0.25">
      <c r="A138" s="5">
        <v>3089</v>
      </c>
      <c r="B138" s="6" t="s">
        <v>4</v>
      </c>
      <c r="C138" s="7" t="s">
        <v>142</v>
      </c>
      <c r="D138" s="7" t="s">
        <v>6</v>
      </c>
      <c r="E138" s="8">
        <v>19527</v>
      </c>
    </row>
    <row r="139" spans="1:5" x14ac:dyDescent="0.25">
      <c r="A139" s="5">
        <v>3090</v>
      </c>
      <c r="B139" s="6" t="s">
        <v>4</v>
      </c>
      <c r="C139" s="7" t="s">
        <v>143</v>
      </c>
      <c r="D139" s="7" t="s">
        <v>6</v>
      </c>
      <c r="E139" s="8">
        <v>11717</v>
      </c>
    </row>
    <row r="140" spans="1:5" x14ac:dyDescent="0.25">
      <c r="A140" s="5">
        <v>3091</v>
      </c>
      <c r="B140" s="6" t="s">
        <v>4</v>
      </c>
      <c r="C140" s="7" t="s">
        <v>144</v>
      </c>
      <c r="D140" s="7" t="s">
        <v>6</v>
      </c>
      <c r="E140" s="8">
        <v>7522</v>
      </c>
    </row>
    <row r="141" spans="1:5" x14ac:dyDescent="0.25">
      <c r="A141" s="5">
        <v>3092</v>
      </c>
      <c r="B141" s="6" t="s">
        <v>4</v>
      </c>
      <c r="C141" s="7" t="s">
        <v>145</v>
      </c>
      <c r="D141" s="7" t="s">
        <v>6</v>
      </c>
      <c r="E141" s="8">
        <v>8679</v>
      </c>
    </row>
    <row r="142" spans="1:5" x14ac:dyDescent="0.25">
      <c r="A142" s="5">
        <v>3108</v>
      </c>
      <c r="B142" s="6" t="s">
        <v>4</v>
      </c>
      <c r="C142" s="7" t="s">
        <v>146</v>
      </c>
      <c r="D142" s="7" t="s">
        <v>6</v>
      </c>
      <c r="E142" s="8">
        <v>16345</v>
      </c>
    </row>
    <row r="143" spans="1:5" x14ac:dyDescent="0.25">
      <c r="A143" s="5">
        <v>3109</v>
      </c>
      <c r="B143" s="6" t="s">
        <v>4</v>
      </c>
      <c r="C143" s="7" t="s">
        <v>147</v>
      </c>
      <c r="D143" s="7" t="s">
        <v>6</v>
      </c>
      <c r="E143" s="8">
        <v>23577</v>
      </c>
    </row>
    <row r="144" spans="1:5" x14ac:dyDescent="0.25">
      <c r="A144" s="5">
        <v>3111</v>
      </c>
      <c r="B144" s="6" t="s">
        <v>4</v>
      </c>
      <c r="C144" s="7" t="s">
        <v>148</v>
      </c>
      <c r="D144" s="7" t="s">
        <v>6</v>
      </c>
      <c r="E144" s="8">
        <v>15766</v>
      </c>
    </row>
    <row r="145" spans="1:5" x14ac:dyDescent="0.25">
      <c r="A145" s="5">
        <v>3117</v>
      </c>
      <c r="B145" s="6" t="s">
        <v>4</v>
      </c>
      <c r="C145" s="7" t="s">
        <v>149</v>
      </c>
      <c r="D145" s="7" t="s">
        <v>6</v>
      </c>
      <c r="E145" s="8">
        <v>9981</v>
      </c>
    </row>
    <row r="146" spans="1:5" x14ac:dyDescent="0.25">
      <c r="A146" s="5">
        <v>3120</v>
      </c>
      <c r="B146" s="6" t="s">
        <v>4</v>
      </c>
      <c r="C146" s="7" t="s">
        <v>150</v>
      </c>
      <c r="D146" s="7" t="s">
        <v>6</v>
      </c>
      <c r="E146" s="8">
        <v>21552</v>
      </c>
    </row>
    <row r="147" spans="1:5" x14ac:dyDescent="0.25">
      <c r="A147" s="5">
        <v>3122</v>
      </c>
      <c r="B147" s="6" t="s">
        <v>4</v>
      </c>
      <c r="C147" s="7" t="s">
        <v>151</v>
      </c>
      <c r="D147" s="7" t="s">
        <v>6</v>
      </c>
      <c r="E147" s="8">
        <v>48021</v>
      </c>
    </row>
    <row r="148" spans="1:5" x14ac:dyDescent="0.25">
      <c r="A148" s="5">
        <v>3123</v>
      </c>
      <c r="B148" s="6" t="s">
        <v>4</v>
      </c>
      <c r="C148" s="7" t="s">
        <v>152</v>
      </c>
      <c r="D148" s="7" t="s">
        <v>6</v>
      </c>
      <c r="E148" s="8">
        <v>8679</v>
      </c>
    </row>
    <row r="149" spans="1:5" x14ac:dyDescent="0.25">
      <c r="A149" s="5">
        <v>3126</v>
      </c>
      <c r="B149" s="6" t="s">
        <v>4</v>
      </c>
      <c r="C149" s="7" t="s">
        <v>153</v>
      </c>
      <c r="D149" s="7" t="s">
        <v>6</v>
      </c>
      <c r="E149" s="8">
        <v>9836</v>
      </c>
    </row>
    <row r="150" spans="1:5" x14ac:dyDescent="0.25">
      <c r="A150" s="5">
        <v>3129</v>
      </c>
      <c r="B150" s="6" t="s">
        <v>4</v>
      </c>
      <c r="C150" s="7" t="s">
        <v>154</v>
      </c>
      <c r="D150" s="7" t="s">
        <v>6</v>
      </c>
      <c r="E150" s="8">
        <v>37317</v>
      </c>
    </row>
    <row r="151" spans="1:5" x14ac:dyDescent="0.25">
      <c r="A151" s="5">
        <v>3130</v>
      </c>
      <c r="B151" s="6" t="s">
        <v>4</v>
      </c>
      <c r="C151" s="7" t="s">
        <v>155</v>
      </c>
      <c r="D151" s="7" t="s">
        <v>6</v>
      </c>
      <c r="E151" s="8">
        <v>11717</v>
      </c>
    </row>
    <row r="152" spans="1:5" x14ac:dyDescent="0.25">
      <c r="A152" s="5">
        <v>3136</v>
      </c>
      <c r="B152" s="6" t="s">
        <v>4</v>
      </c>
      <c r="C152" s="7" t="s">
        <v>156</v>
      </c>
      <c r="D152" s="7" t="s">
        <v>6</v>
      </c>
      <c r="E152" s="8">
        <v>11282</v>
      </c>
    </row>
    <row r="153" spans="1:5" x14ac:dyDescent="0.25">
      <c r="A153" s="5">
        <v>3137</v>
      </c>
      <c r="B153" s="6" t="s">
        <v>4</v>
      </c>
      <c r="C153" s="7" t="s">
        <v>157</v>
      </c>
      <c r="D153" s="7" t="s">
        <v>6</v>
      </c>
      <c r="E153" s="8">
        <v>8245</v>
      </c>
    </row>
    <row r="154" spans="1:5" x14ac:dyDescent="0.25">
      <c r="A154" s="5">
        <v>3138</v>
      </c>
      <c r="B154" s="6" t="s">
        <v>4</v>
      </c>
      <c r="C154" s="7" t="s">
        <v>158</v>
      </c>
      <c r="D154" s="7" t="s">
        <v>6</v>
      </c>
      <c r="E154" s="8">
        <v>8679</v>
      </c>
    </row>
    <row r="155" spans="1:5" x14ac:dyDescent="0.25">
      <c r="A155" s="5">
        <v>3139</v>
      </c>
      <c r="B155" s="6" t="s">
        <v>4</v>
      </c>
      <c r="C155" s="7" t="s">
        <v>159</v>
      </c>
      <c r="D155" s="7" t="s">
        <v>6</v>
      </c>
      <c r="E155" s="8">
        <v>10559</v>
      </c>
    </row>
    <row r="156" spans="1:5" x14ac:dyDescent="0.25">
      <c r="A156" s="5">
        <v>3145</v>
      </c>
      <c r="B156" s="6" t="s">
        <v>4</v>
      </c>
      <c r="C156" s="7" t="s">
        <v>160</v>
      </c>
      <c r="D156" s="7" t="s">
        <v>6</v>
      </c>
      <c r="E156" s="8">
        <v>13452</v>
      </c>
    </row>
    <row r="157" spans="1:5" x14ac:dyDescent="0.25">
      <c r="A157" s="5">
        <v>3146</v>
      </c>
      <c r="B157" s="6" t="s">
        <v>4</v>
      </c>
      <c r="C157" s="7" t="s">
        <v>161</v>
      </c>
      <c r="D157" s="7" t="s">
        <v>6</v>
      </c>
      <c r="E157" s="8">
        <v>7088</v>
      </c>
    </row>
    <row r="158" spans="1:5" x14ac:dyDescent="0.25">
      <c r="A158" s="5">
        <v>3149</v>
      </c>
      <c r="B158" s="6" t="s">
        <v>4</v>
      </c>
      <c r="C158" s="7" t="s">
        <v>162</v>
      </c>
      <c r="D158" s="7" t="s">
        <v>6</v>
      </c>
      <c r="E158" s="8">
        <v>18514</v>
      </c>
    </row>
    <row r="159" spans="1:5" x14ac:dyDescent="0.25">
      <c r="A159" s="5">
        <v>3150</v>
      </c>
      <c r="B159" s="6" t="s">
        <v>4</v>
      </c>
      <c r="C159" s="7" t="s">
        <v>163</v>
      </c>
      <c r="D159" s="7" t="s">
        <v>6</v>
      </c>
      <c r="E159" s="8">
        <v>6943</v>
      </c>
    </row>
    <row r="160" spans="1:5" x14ac:dyDescent="0.25">
      <c r="A160" s="5">
        <v>3153</v>
      </c>
      <c r="B160" s="6" t="s">
        <v>4</v>
      </c>
      <c r="C160" s="7" t="s">
        <v>164</v>
      </c>
      <c r="D160" s="7" t="s">
        <v>6</v>
      </c>
      <c r="E160" s="8">
        <v>10415</v>
      </c>
    </row>
    <row r="161" spans="1:5" x14ac:dyDescent="0.25">
      <c r="A161" s="5">
        <v>3154</v>
      </c>
      <c r="B161" s="6" t="s">
        <v>4</v>
      </c>
      <c r="C161" s="7" t="s">
        <v>165</v>
      </c>
      <c r="D161" s="7" t="s">
        <v>6</v>
      </c>
      <c r="E161" s="8">
        <v>17212</v>
      </c>
    </row>
    <row r="162" spans="1:5" x14ac:dyDescent="0.25">
      <c r="A162" s="5">
        <v>3155</v>
      </c>
      <c r="B162" s="6" t="s">
        <v>4</v>
      </c>
      <c r="C162" s="7" t="s">
        <v>166</v>
      </c>
      <c r="D162" s="7" t="s">
        <v>6</v>
      </c>
      <c r="E162" s="8">
        <v>24444</v>
      </c>
    </row>
    <row r="163" spans="1:5" x14ac:dyDescent="0.25">
      <c r="A163" s="5">
        <v>3158</v>
      </c>
      <c r="B163" s="6" t="s">
        <v>4</v>
      </c>
      <c r="C163" s="7" t="s">
        <v>167</v>
      </c>
      <c r="D163" s="7" t="s">
        <v>6</v>
      </c>
      <c r="E163" s="8">
        <v>7378</v>
      </c>
    </row>
    <row r="164" spans="1:5" x14ac:dyDescent="0.25">
      <c r="A164" s="5">
        <v>3159</v>
      </c>
      <c r="B164" s="6" t="s">
        <v>4</v>
      </c>
      <c r="C164" s="7" t="s">
        <v>168</v>
      </c>
      <c r="D164" s="7" t="s">
        <v>6</v>
      </c>
      <c r="E164" s="8">
        <v>11861</v>
      </c>
    </row>
    <row r="165" spans="1:5" x14ac:dyDescent="0.25">
      <c r="A165" s="5">
        <v>3160</v>
      </c>
      <c r="B165" s="6" t="s">
        <v>4</v>
      </c>
      <c r="C165" s="7" t="s">
        <v>169</v>
      </c>
      <c r="D165" s="7" t="s">
        <v>6</v>
      </c>
      <c r="E165" s="8">
        <v>9547</v>
      </c>
    </row>
    <row r="166" spans="1:5" x14ac:dyDescent="0.25">
      <c r="A166" s="5">
        <v>3167</v>
      </c>
      <c r="B166" s="6" t="s">
        <v>4</v>
      </c>
      <c r="C166" s="7" t="s">
        <v>170</v>
      </c>
      <c r="D166" s="7" t="s">
        <v>6</v>
      </c>
      <c r="E166" s="8">
        <v>10993</v>
      </c>
    </row>
    <row r="167" spans="1:5" x14ac:dyDescent="0.25">
      <c r="A167" s="5">
        <v>3168</v>
      </c>
      <c r="B167" s="6" t="s">
        <v>4</v>
      </c>
      <c r="C167" s="7" t="s">
        <v>171</v>
      </c>
      <c r="D167" s="7" t="s">
        <v>6</v>
      </c>
      <c r="E167" s="8">
        <v>7232</v>
      </c>
    </row>
    <row r="168" spans="1:5" x14ac:dyDescent="0.25">
      <c r="A168" s="5">
        <v>3169</v>
      </c>
      <c r="B168" s="6" t="s">
        <v>4</v>
      </c>
      <c r="C168" s="7" t="s">
        <v>172</v>
      </c>
      <c r="D168" s="7" t="s">
        <v>6</v>
      </c>
      <c r="E168" s="8">
        <v>13163</v>
      </c>
    </row>
    <row r="169" spans="1:5" x14ac:dyDescent="0.25">
      <c r="A169" s="5">
        <v>3171</v>
      </c>
      <c r="B169" s="6" t="s">
        <v>4</v>
      </c>
      <c r="C169" s="7" t="s">
        <v>173</v>
      </c>
      <c r="D169" s="7" t="s">
        <v>6</v>
      </c>
      <c r="E169" s="8">
        <v>3617</v>
      </c>
    </row>
    <row r="170" spans="1:5" x14ac:dyDescent="0.25">
      <c r="A170" s="5">
        <v>3175</v>
      </c>
      <c r="B170" s="6" t="s">
        <v>4</v>
      </c>
      <c r="C170" s="7" t="s">
        <v>174</v>
      </c>
      <c r="D170" s="7" t="s">
        <v>6</v>
      </c>
      <c r="E170" s="8">
        <v>19382</v>
      </c>
    </row>
    <row r="171" spans="1:5" x14ac:dyDescent="0.25">
      <c r="A171" s="5">
        <v>3178</v>
      </c>
      <c r="B171" s="6" t="s">
        <v>4</v>
      </c>
      <c r="C171" s="7" t="s">
        <v>175</v>
      </c>
      <c r="D171" s="7" t="s">
        <v>6</v>
      </c>
      <c r="E171" s="8">
        <v>28928</v>
      </c>
    </row>
    <row r="172" spans="1:5" x14ac:dyDescent="0.25">
      <c r="A172" s="5">
        <v>3179</v>
      </c>
      <c r="B172" s="6" t="s">
        <v>4</v>
      </c>
      <c r="C172" s="7" t="s">
        <v>176</v>
      </c>
      <c r="D172" s="7" t="s">
        <v>6</v>
      </c>
      <c r="E172" s="8">
        <v>17791</v>
      </c>
    </row>
    <row r="173" spans="1:5" x14ac:dyDescent="0.25">
      <c r="A173" s="5">
        <v>3182</v>
      </c>
      <c r="B173" s="6" t="s">
        <v>4</v>
      </c>
      <c r="C173" s="7" t="s">
        <v>177</v>
      </c>
      <c r="D173" s="7" t="s">
        <v>6</v>
      </c>
      <c r="E173" s="8">
        <v>35003</v>
      </c>
    </row>
    <row r="174" spans="1:5" x14ac:dyDescent="0.25">
      <c r="A174" s="5">
        <v>3183</v>
      </c>
      <c r="B174" s="6" t="s">
        <v>4</v>
      </c>
      <c r="C174" s="7" t="s">
        <v>178</v>
      </c>
      <c r="D174" s="7" t="s">
        <v>6</v>
      </c>
      <c r="E174" s="8">
        <v>8390</v>
      </c>
    </row>
    <row r="175" spans="1:5" x14ac:dyDescent="0.25">
      <c r="A175" s="5">
        <v>3186</v>
      </c>
      <c r="B175" s="6" t="s">
        <v>4</v>
      </c>
      <c r="C175" s="7" t="s">
        <v>179</v>
      </c>
      <c r="D175" s="7" t="s">
        <v>6</v>
      </c>
      <c r="E175" s="8">
        <v>18659</v>
      </c>
    </row>
    <row r="176" spans="1:5" x14ac:dyDescent="0.25">
      <c r="A176" s="5">
        <v>3198</v>
      </c>
      <c r="B176" s="6" t="s">
        <v>4</v>
      </c>
      <c r="C176" s="7" t="s">
        <v>180</v>
      </c>
      <c r="D176" s="7" t="s">
        <v>6</v>
      </c>
      <c r="E176" s="8">
        <v>9258</v>
      </c>
    </row>
    <row r="177" spans="1:5" x14ac:dyDescent="0.25">
      <c r="A177" s="5">
        <v>3199</v>
      </c>
      <c r="B177" s="6" t="s">
        <v>4</v>
      </c>
      <c r="C177" s="7" t="s">
        <v>181</v>
      </c>
      <c r="D177" s="7" t="s">
        <v>6</v>
      </c>
      <c r="E177" s="8">
        <v>16490</v>
      </c>
    </row>
    <row r="178" spans="1:5" x14ac:dyDescent="0.25">
      <c r="A178" s="5">
        <v>3201</v>
      </c>
      <c r="B178" s="6" t="s">
        <v>4</v>
      </c>
      <c r="C178" s="7" t="s">
        <v>182</v>
      </c>
      <c r="D178" s="7" t="s">
        <v>6</v>
      </c>
      <c r="E178" s="8">
        <v>9691</v>
      </c>
    </row>
    <row r="179" spans="1:5" x14ac:dyDescent="0.25">
      <c r="A179" s="5">
        <v>3282</v>
      </c>
      <c r="B179" s="6" t="s">
        <v>4</v>
      </c>
      <c r="C179" s="7" t="s">
        <v>183</v>
      </c>
      <c r="D179" s="7" t="s">
        <v>6</v>
      </c>
      <c r="E179" s="8">
        <v>16923</v>
      </c>
    </row>
    <row r="180" spans="1:5" x14ac:dyDescent="0.25">
      <c r="A180" s="5">
        <v>3284</v>
      </c>
      <c r="B180" s="6" t="s">
        <v>4</v>
      </c>
      <c r="C180" s="7" t="s">
        <v>184</v>
      </c>
      <c r="D180" s="7" t="s">
        <v>6</v>
      </c>
      <c r="E180" s="8">
        <v>37462</v>
      </c>
    </row>
    <row r="181" spans="1:5" x14ac:dyDescent="0.25">
      <c r="A181" s="5">
        <v>3289</v>
      </c>
      <c r="B181" s="6" t="s">
        <v>4</v>
      </c>
      <c r="C181" s="7" t="s">
        <v>185</v>
      </c>
      <c r="D181" s="7" t="s">
        <v>6</v>
      </c>
      <c r="E181" s="8">
        <v>17936</v>
      </c>
    </row>
    <row r="182" spans="1:5" x14ac:dyDescent="0.25">
      <c r="A182" s="5">
        <v>3294</v>
      </c>
      <c r="B182" s="6" t="s">
        <v>4</v>
      </c>
      <c r="C182" s="7" t="s">
        <v>186</v>
      </c>
      <c r="D182" s="7" t="s">
        <v>6</v>
      </c>
      <c r="E182" s="8">
        <v>18080</v>
      </c>
    </row>
    <row r="183" spans="1:5" x14ac:dyDescent="0.25">
      <c r="A183" s="5">
        <v>3295</v>
      </c>
      <c r="B183" s="6" t="s">
        <v>4</v>
      </c>
      <c r="C183" s="7" t="s">
        <v>187</v>
      </c>
      <c r="D183" s="7" t="s">
        <v>6</v>
      </c>
      <c r="E183" s="8">
        <v>67836</v>
      </c>
    </row>
    <row r="184" spans="1:5" x14ac:dyDescent="0.25">
      <c r="A184" s="5">
        <v>3296</v>
      </c>
      <c r="B184" s="6" t="s">
        <v>4</v>
      </c>
      <c r="C184" s="7" t="s">
        <v>188</v>
      </c>
      <c r="D184" s="7" t="s">
        <v>6</v>
      </c>
      <c r="E184" s="8">
        <v>23142</v>
      </c>
    </row>
    <row r="185" spans="1:5" x14ac:dyDescent="0.25">
      <c r="A185" s="5">
        <v>3297</v>
      </c>
      <c r="B185" s="6" t="s">
        <v>4</v>
      </c>
      <c r="C185" s="7" t="s">
        <v>189</v>
      </c>
      <c r="D185" s="7" t="s">
        <v>6</v>
      </c>
      <c r="E185" s="8">
        <v>67113</v>
      </c>
    </row>
    <row r="186" spans="1:5" x14ac:dyDescent="0.25">
      <c r="A186" s="5">
        <v>3298</v>
      </c>
      <c r="B186" s="6" t="s">
        <v>4</v>
      </c>
      <c r="C186" s="7" t="s">
        <v>190</v>
      </c>
      <c r="D186" s="7" t="s">
        <v>6</v>
      </c>
      <c r="E186" s="8">
        <v>14754</v>
      </c>
    </row>
    <row r="187" spans="1:5" x14ac:dyDescent="0.25">
      <c r="A187" s="5">
        <v>3299</v>
      </c>
      <c r="B187" s="6" t="s">
        <v>4</v>
      </c>
      <c r="C187" s="7" t="s">
        <v>191</v>
      </c>
      <c r="D187" s="7" t="s">
        <v>6</v>
      </c>
      <c r="E187" s="8">
        <v>38330</v>
      </c>
    </row>
    <row r="188" spans="1:5" x14ac:dyDescent="0.25">
      <c r="A188" s="5">
        <v>3303</v>
      </c>
      <c r="B188" s="6" t="s">
        <v>4</v>
      </c>
      <c r="C188" s="7" t="s">
        <v>192</v>
      </c>
      <c r="D188" s="7" t="s">
        <v>6</v>
      </c>
      <c r="E188" s="8">
        <v>17936</v>
      </c>
    </row>
    <row r="189" spans="1:5" x14ac:dyDescent="0.25">
      <c r="A189" s="5">
        <v>3307</v>
      </c>
      <c r="B189" s="6" t="s">
        <v>4</v>
      </c>
      <c r="C189" s="7" t="s">
        <v>193</v>
      </c>
      <c r="D189" s="7" t="s">
        <v>6</v>
      </c>
      <c r="E189" s="8">
        <v>24300</v>
      </c>
    </row>
    <row r="190" spans="1:5" x14ac:dyDescent="0.25">
      <c r="A190" s="5">
        <v>3308</v>
      </c>
      <c r="B190" s="6" t="s">
        <v>4</v>
      </c>
      <c r="C190" s="7" t="s">
        <v>194</v>
      </c>
      <c r="D190" s="7" t="s">
        <v>6</v>
      </c>
      <c r="E190" s="8">
        <v>12150</v>
      </c>
    </row>
    <row r="191" spans="1:5" x14ac:dyDescent="0.25">
      <c r="A191" s="5">
        <v>3309</v>
      </c>
      <c r="B191" s="6" t="s">
        <v>4</v>
      </c>
      <c r="C191" s="7" t="s">
        <v>195</v>
      </c>
      <c r="D191" s="7" t="s">
        <v>6</v>
      </c>
      <c r="E191" s="8">
        <v>18370</v>
      </c>
    </row>
    <row r="192" spans="1:5" x14ac:dyDescent="0.25">
      <c r="A192" s="5">
        <v>3312</v>
      </c>
      <c r="B192" s="6" t="s">
        <v>4</v>
      </c>
      <c r="C192" s="7" t="s">
        <v>196</v>
      </c>
      <c r="D192" s="7" t="s">
        <v>6</v>
      </c>
      <c r="E192" s="8">
        <v>14175</v>
      </c>
    </row>
    <row r="193" spans="1:5" x14ac:dyDescent="0.25">
      <c r="A193" s="5">
        <v>3314</v>
      </c>
      <c r="B193" s="6" t="s">
        <v>4</v>
      </c>
      <c r="C193" s="7" t="s">
        <v>197</v>
      </c>
      <c r="D193" s="7" t="s">
        <v>6</v>
      </c>
      <c r="E193" s="8">
        <v>9691</v>
      </c>
    </row>
    <row r="194" spans="1:5" x14ac:dyDescent="0.25">
      <c r="A194" s="5">
        <v>3317</v>
      </c>
      <c r="B194" s="6" t="s">
        <v>4</v>
      </c>
      <c r="C194" s="7" t="s">
        <v>198</v>
      </c>
      <c r="D194" s="7" t="s">
        <v>6</v>
      </c>
      <c r="E194" s="8">
        <v>46719</v>
      </c>
    </row>
    <row r="195" spans="1:5" x14ac:dyDescent="0.25">
      <c r="A195" s="5">
        <v>3318</v>
      </c>
      <c r="B195" s="6" t="s">
        <v>4</v>
      </c>
      <c r="C195" s="7" t="s">
        <v>199</v>
      </c>
      <c r="D195" s="7" t="s">
        <v>6</v>
      </c>
      <c r="E195" s="8">
        <v>20539</v>
      </c>
    </row>
    <row r="196" spans="1:5" x14ac:dyDescent="0.25">
      <c r="A196" s="5">
        <v>3320</v>
      </c>
      <c r="B196" s="6" t="s">
        <v>4</v>
      </c>
      <c r="C196" s="7" t="s">
        <v>200</v>
      </c>
      <c r="D196" s="7" t="s">
        <v>6</v>
      </c>
      <c r="E196" s="8">
        <v>15332</v>
      </c>
    </row>
    <row r="197" spans="1:5" x14ac:dyDescent="0.25">
      <c r="A197" s="5">
        <v>3322</v>
      </c>
      <c r="B197" s="6" t="s">
        <v>4</v>
      </c>
      <c r="C197" s="7" t="s">
        <v>201</v>
      </c>
      <c r="D197" s="7" t="s">
        <v>6</v>
      </c>
      <c r="E197" s="8">
        <v>60893</v>
      </c>
    </row>
    <row r="198" spans="1:5" x14ac:dyDescent="0.25">
      <c r="A198" s="5">
        <v>3323</v>
      </c>
      <c r="B198" s="6" t="s">
        <v>4</v>
      </c>
      <c r="C198" s="7" t="s">
        <v>202</v>
      </c>
      <c r="D198" s="7" t="s">
        <v>6</v>
      </c>
      <c r="E198" s="8">
        <v>9113</v>
      </c>
    </row>
    <row r="199" spans="1:5" x14ac:dyDescent="0.25">
      <c r="A199" s="5">
        <v>3325</v>
      </c>
      <c r="B199" s="6" t="s">
        <v>4</v>
      </c>
      <c r="C199" s="7" t="s">
        <v>203</v>
      </c>
      <c r="D199" s="7" t="s">
        <v>6</v>
      </c>
      <c r="E199" s="8">
        <v>14320</v>
      </c>
    </row>
    <row r="200" spans="1:5" x14ac:dyDescent="0.25">
      <c r="A200" s="5">
        <v>3328</v>
      </c>
      <c r="B200" s="6" t="s">
        <v>4</v>
      </c>
      <c r="C200" s="7" t="s">
        <v>204</v>
      </c>
      <c r="D200" s="7" t="s">
        <v>6</v>
      </c>
      <c r="E200" s="8">
        <v>15621</v>
      </c>
    </row>
    <row r="201" spans="1:5" x14ac:dyDescent="0.25">
      <c r="A201" s="5">
        <v>3332</v>
      </c>
      <c r="B201" s="6" t="s">
        <v>4</v>
      </c>
      <c r="C201" s="7" t="s">
        <v>205</v>
      </c>
      <c r="D201" s="7" t="s">
        <v>6</v>
      </c>
      <c r="E201" s="8">
        <v>7232</v>
      </c>
    </row>
    <row r="202" spans="1:5" x14ac:dyDescent="0.25">
      <c r="A202" s="5">
        <v>3337</v>
      </c>
      <c r="B202" s="6" t="s">
        <v>4</v>
      </c>
      <c r="C202" s="7" t="s">
        <v>206</v>
      </c>
      <c r="D202" s="7" t="s">
        <v>6</v>
      </c>
      <c r="E202" s="8">
        <v>41656</v>
      </c>
    </row>
    <row r="203" spans="1:5" x14ac:dyDescent="0.25">
      <c r="A203" s="5">
        <v>3340</v>
      </c>
      <c r="B203" s="6" t="s">
        <v>4</v>
      </c>
      <c r="C203" s="7" t="s">
        <v>207</v>
      </c>
      <c r="D203" s="7" t="s">
        <v>6</v>
      </c>
      <c r="E203" s="8">
        <v>36739</v>
      </c>
    </row>
    <row r="204" spans="1:5" x14ac:dyDescent="0.25">
      <c r="A204" s="5">
        <v>3346</v>
      </c>
      <c r="B204" s="6" t="s">
        <v>4</v>
      </c>
      <c r="C204" s="7" t="s">
        <v>208</v>
      </c>
      <c r="D204" s="7" t="s">
        <v>6</v>
      </c>
      <c r="E204" s="8">
        <v>13886</v>
      </c>
    </row>
    <row r="205" spans="1:5" x14ac:dyDescent="0.25">
      <c r="A205" s="5">
        <v>3347</v>
      </c>
      <c r="B205" s="6" t="s">
        <v>4</v>
      </c>
      <c r="C205" s="7" t="s">
        <v>209</v>
      </c>
      <c r="D205" s="7" t="s">
        <v>6</v>
      </c>
      <c r="E205" s="8">
        <v>9836</v>
      </c>
    </row>
    <row r="206" spans="1:5" x14ac:dyDescent="0.25">
      <c r="A206" s="5">
        <v>3350</v>
      </c>
      <c r="B206" s="6" t="s">
        <v>4</v>
      </c>
      <c r="C206" s="7" t="s">
        <v>210</v>
      </c>
      <c r="D206" s="7" t="s">
        <v>6</v>
      </c>
      <c r="E206" s="8">
        <v>20973</v>
      </c>
    </row>
    <row r="207" spans="1:5" x14ac:dyDescent="0.25">
      <c r="A207" s="5">
        <v>3351</v>
      </c>
      <c r="B207" s="6" t="s">
        <v>4</v>
      </c>
      <c r="C207" s="7" t="s">
        <v>211</v>
      </c>
      <c r="D207" s="7" t="s">
        <v>6</v>
      </c>
      <c r="E207" s="8">
        <v>14031</v>
      </c>
    </row>
    <row r="208" spans="1:5" x14ac:dyDescent="0.25">
      <c r="A208" s="5">
        <v>3356</v>
      </c>
      <c r="B208" s="6" t="s">
        <v>4</v>
      </c>
      <c r="C208" s="7" t="s">
        <v>212</v>
      </c>
      <c r="D208" s="7" t="s">
        <v>6</v>
      </c>
      <c r="E208" s="8">
        <v>9691</v>
      </c>
    </row>
    <row r="209" spans="1:5" x14ac:dyDescent="0.25">
      <c r="A209" s="5">
        <v>3364</v>
      </c>
      <c r="B209" s="6" t="s">
        <v>4</v>
      </c>
      <c r="C209" s="7" t="s">
        <v>213</v>
      </c>
      <c r="D209" s="7" t="s">
        <v>6</v>
      </c>
      <c r="E209" s="8">
        <v>21552</v>
      </c>
    </row>
    <row r="210" spans="1:5" x14ac:dyDescent="0.25">
      <c r="A210" s="5">
        <v>3373</v>
      </c>
      <c r="B210" s="6" t="s">
        <v>4</v>
      </c>
      <c r="C210" s="7" t="s">
        <v>214</v>
      </c>
      <c r="D210" s="7" t="s">
        <v>6</v>
      </c>
      <c r="E210" s="8">
        <v>14754</v>
      </c>
    </row>
    <row r="211" spans="1:5" x14ac:dyDescent="0.25">
      <c r="A211" s="5">
        <v>3722</v>
      </c>
      <c r="B211" s="6" t="s">
        <v>4</v>
      </c>
      <c r="C211" s="7" t="s">
        <v>215</v>
      </c>
      <c r="D211" s="7" t="s">
        <v>6</v>
      </c>
      <c r="E211" s="8">
        <v>11427</v>
      </c>
    </row>
    <row r="212" spans="1:5" x14ac:dyDescent="0.25">
      <c r="A212" s="5">
        <v>3728</v>
      </c>
      <c r="B212" s="6" t="s">
        <v>4</v>
      </c>
      <c r="C212" s="7" t="s">
        <v>216</v>
      </c>
      <c r="D212" s="7" t="s">
        <v>6</v>
      </c>
      <c r="E212" s="8">
        <v>21986</v>
      </c>
    </row>
    <row r="213" spans="1:5" x14ac:dyDescent="0.25">
      <c r="A213" s="5">
        <v>3733</v>
      </c>
      <c r="B213" s="6" t="s">
        <v>4</v>
      </c>
      <c r="C213" s="7" t="s">
        <v>217</v>
      </c>
      <c r="D213" s="7" t="s">
        <v>6</v>
      </c>
      <c r="E213" s="8">
        <v>24734</v>
      </c>
    </row>
    <row r="214" spans="1:5" x14ac:dyDescent="0.25">
      <c r="A214" s="5">
        <v>3749</v>
      </c>
      <c r="B214" s="6" t="s">
        <v>4</v>
      </c>
      <c r="C214" s="7" t="s">
        <v>218</v>
      </c>
      <c r="D214" s="7" t="s">
        <v>6</v>
      </c>
      <c r="E214" s="8">
        <v>22130</v>
      </c>
    </row>
    <row r="215" spans="1:5" x14ac:dyDescent="0.25">
      <c r="A215" s="5">
        <v>3893</v>
      </c>
      <c r="B215" s="6" t="s">
        <v>4</v>
      </c>
      <c r="C215" s="7" t="s">
        <v>219</v>
      </c>
      <c r="D215" s="7" t="s">
        <v>6</v>
      </c>
      <c r="E215" s="8">
        <v>13163</v>
      </c>
    </row>
    <row r="216" spans="1:5" x14ac:dyDescent="0.25">
      <c r="A216" s="5">
        <v>3896</v>
      </c>
      <c r="B216" s="6" t="s">
        <v>4</v>
      </c>
      <c r="C216" s="7" t="s">
        <v>220</v>
      </c>
      <c r="D216" s="7" t="s">
        <v>6</v>
      </c>
      <c r="E216" s="8">
        <v>5931</v>
      </c>
    </row>
    <row r="217" spans="1:5" x14ac:dyDescent="0.25">
      <c r="A217" s="5">
        <v>3898</v>
      </c>
      <c r="B217" s="6" t="s">
        <v>4</v>
      </c>
      <c r="C217" s="7" t="s">
        <v>221</v>
      </c>
      <c r="D217" s="7" t="s">
        <v>6</v>
      </c>
      <c r="E217" s="8">
        <v>18514</v>
      </c>
    </row>
    <row r="218" spans="1:5" x14ac:dyDescent="0.25">
      <c r="A218" s="5">
        <v>3902</v>
      </c>
      <c r="B218" s="6" t="s">
        <v>4</v>
      </c>
      <c r="C218" s="7" t="s">
        <v>222</v>
      </c>
      <c r="D218" s="7" t="s">
        <v>6</v>
      </c>
      <c r="E218" s="8">
        <v>18514</v>
      </c>
    </row>
    <row r="219" spans="1:5" x14ac:dyDescent="0.25">
      <c r="A219" s="5">
        <v>3904</v>
      </c>
      <c r="B219" s="6" t="s">
        <v>4</v>
      </c>
      <c r="C219" s="7" t="s">
        <v>223</v>
      </c>
      <c r="D219" s="7" t="s">
        <v>6</v>
      </c>
      <c r="E219" s="8">
        <v>12295</v>
      </c>
    </row>
    <row r="220" spans="1:5" x14ac:dyDescent="0.25">
      <c r="A220" s="5">
        <v>3906</v>
      </c>
      <c r="B220" s="6" t="s">
        <v>4</v>
      </c>
      <c r="C220" s="7" t="s">
        <v>224</v>
      </c>
      <c r="D220" s="7" t="s">
        <v>6</v>
      </c>
      <c r="E220" s="8">
        <v>35003</v>
      </c>
    </row>
    <row r="221" spans="1:5" x14ac:dyDescent="0.25">
      <c r="A221" s="5">
        <v>3907</v>
      </c>
      <c r="B221" s="6" t="s">
        <v>4</v>
      </c>
      <c r="C221" s="7" t="s">
        <v>225</v>
      </c>
      <c r="D221" s="7" t="s">
        <v>6</v>
      </c>
      <c r="E221" s="8">
        <v>61616</v>
      </c>
    </row>
    <row r="222" spans="1:5" x14ac:dyDescent="0.25">
      <c r="A222" s="5">
        <v>3909</v>
      </c>
      <c r="B222" s="6" t="s">
        <v>4</v>
      </c>
      <c r="C222" s="7" t="s">
        <v>226</v>
      </c>
      <c r="D222" s="7" t="s">
        <v>6</v>
      </c>
      <c r="E222" s="8">
        <v>21262</v>
      </c>
    </row>
    <row r="223" spans="1:5" x14ac:dyDescent="0.25">
      <c r="A223" s="5">
        <v>3910</v>
      </c>
      <c r="B223" s="6" t="s">
        <v>4</v>
      </c>
      <c r="C223" s="7" t="s">
        <v>227</v>
      </c>
      <c r="D223" s="7" t="s">
        <v>6</v>
      </c>
      <c r="E223" s="8">
        <v>58724</v>
      </c>
    </row>
    <row r="224" spans="1:5" x14ac:dyDescent="0.25">
      <c r="A224" s="5">
        <v>3916</v>
      </c>
      <c r="B224" s="6" t="s">
        <v>4</v>
      </c>
      <c r="C224" s="7" t="s">
        <v>228</v>
      </c>
      <c r="D224" s="7" t="s">
        <v>6</v>
      </c>
      <c r="E224" s="8">
        <v>16779</v>
      </c>
    </row>
    <row r="225" spans="1:5" x14ac:dyDescent="0.25">
      <c r="A225" s="5">
        <v>3917</v>
      </c>
      <c r="B225" s="6" t="s">
        <v>4</v>
      </c>
      <c r="C225" s="7" t="s">
        <v>229</v>
      </c>
      <c r="D225" s="7" t="s">
        <v>6</v>
      </c>
      <c r="E225" s="8">
        <v>42235</v>
      </c>
    </row>
    <row r="226" spans="1:5" x14ac:dyDescent="0.25">
      <c r="A226" s="5">
        <v>3920</v>
      </c>
      <c r="B226" s="6" t="s">
        <v>4</v>
      </c>
      <c r="C226" s="7" t="s">
        <v>230</v>
      </c>
      <c r="D226" s="7" t="s">
        <v>6</v>
      </c>
      <c r="E226" s="8">
        <v>14464</v>
      </c>
    </row>
    <row r="227" spans="1:5" x14ac:dyDescent="0.25">
      <c r="A227" s="5">
        <v>5200</v>
      </c>
      <c r="B227" s="6" t="s">
        <v>4</v>
      </c>
      <c r="C227" s="7" t="s">
        <v>231</v>
      </c>
      <c r="D227" s="7" t="s">
        <v>6</v>
      </c>
      <c r="E227" s="8">
        <v>27192</v>
      </c>
    </row>
    <row r="228" spans="1:5" x14ac:dyDescent="0.25">
      <c r="A228" s="5">
        <v>5201</v>
      </c>
      <c r="B228" s="6" t="s">
        <v>4</v>
      </c>
      <c r="C228" s="7" t="s">
        <v>232</v>
      </c>
      <c r="D228" s="7" t="s">
        <v>6</v>
      </c>
      <c r="E228" s="8">
        <v>21696</v>
      </c>
    </row>
    <row r="229" spans="1:5" x14ac:dyDescent="0.25">
      <c r="A229" s="5">
        <v>5207</v>
      </c>
      <c r="B229" s="6" t="s">
        <v>4</v>
      </c>
      <c r="C229" s="7" t="s">
        <v>233</v>
      </c>
      <c r="D229" s="7" t="s">
        <v>6</v>
      </c>
      <c r="E229" s="8">
        <v>36305</v>
      </c>
    </row>
    <row r="230" spans="1:5" x14ac:dyDescent="0.25">
      <c r="A230" s="5">
        <v>5212</v>
      </c>
      <c r="B230" s="6" t="s">
        <v>4</v>
      </c>
      <c r="C230" s="7" t="s">
        <v>234</v>
      </c>
      <c r="D230" s="7" t="s">
        <v>6</v>
      </c>
      <c r="E230" s="8">
        <v>22130</v>
      </c>
    </row>
    <row r="231" spans="1:5" x14ac:dyDescent="0.25">
      <c r="A231" s="5">
        <v>5213</v>
      </c>
      <c r="B231" s="6" t="s">
        <v>4</v>
      </c>
      <c r="C231" s="7" t="s">
        <v>235</v>
      </c>
      <c r="D231" s="7" t="s">
        <v>6</v>
      </c>
      <c r="E231" s="8">
        <v>35148</v>
      </c>
    </row>
    <row r="232" spans="1:5" x14ac:dyDescent="0.25">
      <c r="A232" s="5">
        <v>5218</v>
      </c>
      <c r="B232" s="6" t="s">
        <v>4</v>
      </c>
      <c r="C232" s="7" t="s">
        <v>236</v>
      </c>
      <c r="D232" s="7" t="s">
        <v>6</v>
      </c>
      <c r="E232" s="8">
        <v>12295</v>
      </c>
    </row>
    <row r="233" spans="1:5" x14ac:dyDescent="0.25">
      <c r="A233" s="5">
        <v>5221</v>
      </c>
      <c r="B233" s="6" t="s">
        <v>4</v>
      </c>
      <c r="C233" s="7" t="s">
        <v>237</v>
      </c>
      <c r="D233" s="7" t="s">
        <v>6</v>
      </c>
      <c r="E233" s="8">
        <v>29507</v>
      </c>
    </row>
    <row r="234" spans="1:5" x14ac:dyDescent="0.25">
      <c r="A234" s="5">
        <v>5225</v>
      </c>
      <c r="B234" s="6" t="s">
        <v>4</v>
      </c>
      <c r="C234" s="7" t="s">
        <v>238</v>
      </c>
      <c r="D234" s="7" t="s">
        <v>6</v>
      </c>
      <c r="E234" s="8">
        <v>13452</v>
      </c>
    </row>
    <row r="235" spans="1:5" x14ac:dyDescent="0.25">
      <c r="A235" s="5">
        <v>5447</v>
      </c>
      <c r="B235" s="6" t="s">
        <v>4</v>
      </c>
      <c r="C235" s="7" t="s">
        <v>239</v>
      </c>
      <c r="D235" s="7" t="s">
        <v>6</v>
      </c>
      <c r="E235" s="8">
        <v>37896</v>
      </c>
    </row>
    <row r="236" spans="1:5" x14ac:dyDescent="0.25">
      <c r="A236" s="5">
        <v>7021</v>
      </c>
      <c r="B236" s="6" t="s">
        <v>4</v>
      </c>
      <c r="C236" s="7" t="s">
        <v>240</v>
      </c>
      <c r="D236" s="7" t="s">
        <v>6</v>
      </c>
      <c r="E236" s="8">
        <v>3183</v>
      </c>
    </row>
    <row r="237" spans="1:5" x14ac:dyDescent="0.25">
      <c r="A237" s="5">
        <v>7032</v>
      </c>
      <c r="B237" s="6" t="s">
        <v>4</v>
      </c>
      <c r="C237" s="7" t="s">
        <v>241</v>
      </c>
      <c r="D237" s="7" t="s">
        <v>6</v>
      </c>
      <c r="E237" s="8">
        <v>1302</v>
      </c>
    </row>
    <row r="238" spans="1:5" x14ac:dyDescent="0.25">
      <c r="A238" s="5">
        <v>7039</v>
      </c>
      <c r="B238" s="6" t="s">
        <v>4</v>
      </c>
      <c r="C238" s="7" t="s">
        <v>242</v>
      </c>
      <c r="D238" s="7" t="s">
        <v>6</v>
      </c>
      <c r="E238" s="8">
        <v>6220</v>
      </c>
    </row>
    <row r="239" spans="1:5" x14ac:dyDescent="0.25">
      <c r="A239" s="5">
        <v>7040</v>
      </c>
      <c r="B239" s="6" t="s">
        <v>4</v>
      </c>
      <c r="C239" s="7" t="s">
        <v>243</v>
      </c>
      <c r="D239" s="7" t="s">
        <v>6</v>
      </c>
      <c r="E239" s="8">
        <v>7811</v>
      </c>
    </row>
    <row r="240" spans="1:5" x14ac:dyDescent="0.25">
      <c r="A240" s="5">
        <v>7043</v>
      </c>
      <c r="B240" s="6" t="s">
        <v>4</v>
      </c>
      <c r="C240" s="7" t="s">
        <v>244</v>
      </c>
      <c r="D240" s="7" t="s">
        <v>6</v>
      </c>
      <c r="E240" s="8">
        <v>8968</v>
      </c>
    </row>
    <row r="241" spans="1:5" x14ac:dyDescent="0.25">
      <c r="A241" s="5">
        <v>7045</v>
      </c>
      <c r="B241" s="6" t="s">
        <v>4</v>
      </c>
      <c r="C241" s="7" t="s">
        <v>245</v>
      </c>
      <c r="D241" s="7" t="s">
        <v>6</v>
      </c>
      <c r="E241" s="8">
        <v>146</v>
      </c>
    </row>
    <row r="242" spans="1:5" x14ac:dyDescent="0.25">
      <c r="A242" s="5">
        <v>7051</v>
      </c>
      <c r="B242" s="6" t="s">
        <v>4</v>
      </c>
      <c r="C242" s="7" t="s">
        <v>246</v>
      </c>
      <c r="D242" s="7" t="s">
        <v>6</v>
      </c>
      <c r="E242" s="8">
        <v>11717</v>
      </c>
    </row>
    <row r="243" spans="1:5" x14ac:dyDescent="0.25">
      <c r="A243" s="5">
        <v>7056</v>
      </c>
      <c r="B243" s="6" t="s">
        <v>4</v>
      </c>
      <c r="C243" s="7" t="s">
        <v>247</v>
      </c>
      <c r="D243" s="7" t="s">
        <v>6</v>
      </c>
      <c r="E243" s="8">
        <v>18949</v>
      </c>
    </row>
    <row r="244" spans="1:5" x14ac:dyDescent="0.25">
      <c r="A244" s="5">
        <v>7058</v>
      </c>
      <c r="B244" s="6" t="s">
        <v>4</v>
      </c>
      <c r="C244" s="7" t="s">
        <v>248</v>
      </c>
      <c r="D244" s="7" t="s">
        <v>6</v>
      </c>
      <c r="E244" s="8">
        <v>1158</v>
      </c>
    </row>
    <row r="245" spans="1:5" x14ac:dyDescent="0.25">
      <c r="A245" s="5">
        <v>7062</v>
      </c>
      <c r="B245" s="6" t="s">
        <v>4</v>
      </c>
      <c r="C245" s="7" t="s">
        <v>249</v>
      </c>
      <c r="D245" s="7" t="s">
        <v>6</v>
      </c>
      <c r="E245" s="8">
        <v>146</v>
      </c>
    </row>
    <row r="246" spans="1:5" x14ac:dyDescent="0.25">
      <c r="A246" s="5">
        <v>7063</v>
      </c>
      <c r="B246" s="6" t="s">
        <v>4</v>
      </c>
      <c r="C246" s="7" t="s">
        <v>250</v>
      </c>
      <c r="D246" s="7" t="s">
        <v>6</v>
      </c>
      <c r="E246" s="8">
        <v>8534</v>
      </c>
    </row>
    <row r="247" spans="1:5" x14ac:dyDescent="0.25">
      <c r="A247" s="5">
        <v>7069</v>
      </c>
      <c r="B247" s="6" t="s">
        <v>4</v>
      </c>
      <c r="C247" s="7" t="s">
        <v>251</v>
      </c>
      <c r="D247" s="7" t="s">
        <v>6</v>
      </c>
      <c r="E247" s="8">
        <v>10849</v>
      </c>
    </row>
    <row r="248" spans="1:5" x14ac:dyDescent="0.25">
      <c r="A248" s="5">
        <v>7070</v>
      </c>
      <c r="B248" s="6" t="s">
        <v>4</v>
      </c>
      <c r="C248" s="7" t="s">
        <v>252</v>
      </c>
      <c r="D248" s="7" t="s">
        <v>6</v>
      </c>
      <c r="E248" s="8">
        <v>4485</v>
      </c>
    </row>
    <row r="249" spans="1:5" x14ac:dyDescent="0.25">
      <c r="A249" s="5">
        <v>7072</v>
      </c>
      <c r="B249" s="6" t="s">
        <v>4</v>
      </c>
      <c r="C249" s="7" t="s">
        <v>253</v>
      </c>
      <c r="D249" s="7" t="s">
        <v>6</v>
      </c>
      <c r="E249" s="8">
        <v>8245</v>
      </c>
    </row>
    <row r="250" spans="1:5" x14ac:dyDescent="0.25">
      <c r="A250" s="5">
        <v>7073</v>
      </c>
      <c r="B250" s="6" t="s">
        <v>4</v>
      </c>
      <c r="C250" s="7" t="s">
        <v>254</v>
      </c>
      <c r="D250" s="7" t="s">
        <v>6</v>
      </c>
      <c r="E250" s="8">
        <v>4340</v>
      </c>
    </row>
  </sheetData>
  <autoFilter ref="A1:E250" xr:uid="{00000000-0001-0000-0000-000000000000}">
    <sortState xmlns:xlrd2="http://schemas.microsoft.com/office/spreadsheetml/2017/richdata2" ref="A2:E250">
      <sortCondition ref="A1:A250"/>
    </sortState>
  </autoFilter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4A90CCB51694EB4D9AC1659E6AC48" ma:contentTypeVersion="17" ma:contentTypeDescription="Create a new document." ma:contentTypeScope="" ma:versionID="55456f80f664f799e068a8e94bd57697">
  <xsd:schema xmlns:xsd="http://www.w3.org/2001/XMLSchema" xmlns:xs="http://www.w3.org/2001/XMLSchema" xmlns:p="http://schemas.microsoft.com/office/2006/metadata/properties" xmlns:ns2="76f7bad7-08c0-4d31-beb6-8de2bccf0d5e" xmlns:ns3="62865ea8-f116-406c-9840-b9098c6aa2bd" targetNamespace="http://schemas.microsoft.com/office/2006/metadata/properties" ma:root="true" ma:fieldsID="56fc50667d2959c932ad712e38706870" ns2:_="" ns3:_="">
    <xsd:import namespace="76f7bad7-08c0-4d31-beb6-8de2bccf0d5e"/>
    <xsd:import namespace="62865ea8-f116-406c-9840-b9098c6aa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7bad7-08c0-4d31-beb6-8de2bccf0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cddcab1-4fb3-4190-803e-fbe8b4ce9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5ea8-f116-406c-9840-b9098c6aa2b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829e7f-31d0-4ff4-9a33-a81f2fdf0037}" ma:internalName="TaxCatchAll" ma:showField="CatchAllData" ma:web="62865ea8-f116-406c-9840-b9098c6aa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65ea8-f116-406c-9840-b9098c6aa2bd" xsi:nil="true"/>
    <lcf76f155ced4ddcb4097134ff3c332f xmlns="76f7bad7-08c0-4d31-beb6-8de2bccf0d5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7C3FBC-05CD-4490-9E7B-D617B4213289}"/>
</file>

<file path=customXml/itemProps2.xml><?xml version="1.0" encoding="utf-8"?>
<ds:datastoreItem xmlns:ds="http://schemas.openxmlformats.org/officeDocument/2006/customXml" ds:itemID="{BA92CA3F-1452-4CC1-B1E3-DD2BCA0E6B8A}"/>
</file>

<file path=customXml/itemProps3.xml><?xml version="1.0" encoding="utf-8"?>
<ds:datastoreItem xmlns:ds="http://schemas.openxmlformats.org/officeDocument/2006/customXml" ds:itemID="{B5D380A3-E4C7-42CC-9F04-1252368ADC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Advances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Larini</dc:creator>
  <cp:lastModifiedBy>Walkling, Suzanne - TEP</cp:lastModifiedBy>
  <dcterms:created xsi:type="dcterms:W3CDTF">2026-02-18T11:08:39Z</dcterms:created>
  <dcterms:modified xsi:type="dcterms:W3CDTF">2026-03-13T12:24:39Z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0x010100D054A90CCB51694EB4D9AC1659E6AC48</vt:lpwstr>
  </property>
</Properties>
</file>