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1700" windowHeight="7425" activeTab="1"/>
  </bookViews>
  <sheets>
    <sheet name="Overall Primary" sheetId="3" r:id="rId1"/>
    <sheet name="Overall Secondary" sheetId="4" r:id="rId2"/>
    <sheet name="PA Primary " sheetId="1" r:id="rId3"/>
    <sheet name="PA Secondary" sheetId="2" r:id="rId4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1" i="4" l="1"/>
  <c r="D40" i="4"/>
  <c r="D39" i="4"/>
  <c r="D38" i="4"/>
  <c r="D37" i="4"/>
  <c r="D36" i="4"/>
  <c r="D35" i="4"/>
  <c r="D34" i="4"/>
  <c r="D33" i="4"/>
  <c r="D32" i="4"/>
  <c r="D31" i="4"/>
  <c r="D30" i="4"/>
  <c r="D29" i="4"/>
  <c r="D28" i="4"/>
  <c r="D27" i="4"/>
  <c r="D26" i="4"/>
  <c r="D25" i="4"/>
  <c r="D24" i="4"/>
  <c r="D23" i="4"/>
  <c r="D22" i="4"/>
  <c r="D16" i="4"/>
  <c r="D15" i="4"/>
  <c r="D14" i="4"/>
  <c r="D13" i="4"/>
  <c r="D12" i="4"/>
  <c r="D11" i="4"/>
  <c r="D10" i="4"/>
  <c r="D9" i="4"/>
  <c r="D8" i="4"/>
  <c r="D7" i="4"/>
  <c r="D41" i="3"/>
  <c r="D40" i="3"/>
  <c r="D39" i="3"/>
  <c r="D38" i="3"/>
  <c r="D37" i="3"/>
  <c r="D36" i="3"/>
  <c r="D35" i="3"/>
  <c r="D34" i="3"/>
  <c r="D33" i="3"/>
  <c r="D32" i="3"/>
  <c r="D31" i="3"/>
  <c r="D30" i="3"/>
  <c r="D29" i="3"/>
  <c r="D28" i="3"/>
  <c r="D27" i="3"/>
  <c r="D26" i="3"/>
  <c r="D25" i="3"/>
  <c r="D24" i="3"/>
  <c r="D23" i="3"/>
  <c r="D22" i="3"/>
  <c r="D16" i="3"/>
  <c r="D15" i="3"/>
  <c r="D14" i="3"/>
  <c r="D13" i="3"/>
  <c r="D12" i="3"/>
  <c r="D11" i="3"/>
  <c r="D10" i="3"/>
  <c r="D9" i="3"/>
  <c r="D8" i="3"/>
  <c r="D7" i="3"/>
  <c r="D41" i="2" l="1"/>
  <c r="D40" i="2"/>
  <c r="D39" i="2"/>
  <c r="D38" i="2"/>
  <c r="D37" i="2"/>
  <c r="D36" i="2"/>
  <c r="D35" i="2"/>
  <c r="D34" i="2"/>
  <c r="D33" i="2"/>
  <c r="D32" i="2"/>
  <c r="D31" i="2"/>
  <c r="D30" i="2"/>
  <c r="D29" i="2"/>
  <c r="D28" i="2"/>
  <c r="D27" i="2"/>
  <c r="D26" i="2"/>
  <c r="D25" i="2"/>
  <c r="D24" i="2"/>
  <c r="D23" i="2"/>
  <c r="D22" i="2"/>
  <c r="D16" i="2"/>
  <c r="D15" i="2"/>
  <c r="D14" i="2"/>
  <c r="D13" i="2"/>
  <c r="D12" i="2"/>
  <c r="D11" i="2"/>
  <c r="D10" i="2"/>
  <c r="D9" i="2"/>
  <c r="D8" i="2"/>
  <c r="D7" i="2"/>
  <c r="D41" i="1"/>
  <c r="D40" i="1"/>
  <c r="D39" i="1"/>
  <c r="D38" i="1"/>
  <c r="D37" i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D23" i="1"/>
  <c r="D22" i="1"/>
  <c r="D16" i="1"/>
  <c r="D15" i="1"/>
  <c r="D14" i="1"/>
  <c r="D13" i="1"/>
  <c r="D12" i="1"/>
  <c r="D11" i="1"/>
  <c r="D10" i="1"/>
  <c r="D9" i="1"/>
  <c r="D8" i="1"/>
  <c r="D7" i="1"/>
</calcChain>
</file>

<file path=xl/sharedStrings.xml><?xml version="1.0" encoding="utf-8"?>
<sst xmlns="http://schemas.openxmlformats.org/spreadsheetml/2006/main" count="320" uniqueCount="170">
  <si>
    <t>Autumn 2015 and Spring 2016</t>
  </si>
  <si>
    <t>To every 10th percentile:</t>
  </si>
  <si>
    <t>Distributional ranking</t>
  </si>
  <si>
    <t>Persistent absentee rate %</t>
  </si>
  <si>
    <t>Persistent absentee range (%)</t>
  </si>
  <si>
    <t>Enrolments not persistent absentees rate (%)</t>
  </si>
  <si>
    <t>Top 10th percentile</t>
  </si>
  <si>
    <t>Equal to or above 96.67</t>
  </si>
  <si>
    <t>Top 20th percentile</t>
  </si>
  <si>
    <t>95.28 - 96.66</t>
  </si>
  <si>
    <t>Top 30th percentile</t>
  </si>
  <si>
    <t>94.23 - 95.27</t>
  </si>
  <si>
    <t>Top 40th percentile</t>
  </si>
  <si>
    <t>93.18 - 94.22</t>
  </si>
  <si>
    <t>Top 50th percentile</t>
  </si>
  <si>
    <t>92.14 - 93.17</t>
  </si>
  <si>
    <t>Bottom 50th percentile</t>
  </si>
  <si>
    <t>90.96 - 92.13</t>
  </si>
  <si>
    <t>Bottom 40th percentile</t>
  </si>
  <si>
    <t>89.66 - 90.95</t>
  </si>
  <si>
    <t>Bottom 30th percentile</t>
  </si>
  <si>
    <t>87.98 - 89.65</t>
  </si>
  <si>
    <t>Bottom 20th percentile</t>
  </si>
  <si>
    <t>85.43 - 87.97</t>
  </si>
  <si>
    <t>Bottom 10th percentile</t>
  </si>
  <si>
    <t>14.57+</t>
  </si>
  <si>
    <t>Below 85.42</t>
  </si>
  <si>
    <t>To every 5th percentile:</t>
  </si>
  <si>
    <t>Top 5th percentile</t>
  </si>
  <si>
    <t>Equal to or above 97.59</t>
  </si>
  <si>
    <t>96.67 - 97.58</t>
  </si>
  <si>
    <t>Top 15th percentile</t>
  </si>
  <si>
    <t>95.92 - 96.66</t>
  </si>
  <si>
    <t>95.28 - 95.91</t>
  </si>
  <si>
    <t>Top 25th percentile</t>
  </si>
  <si>
    <t>94.74 - 95.27</t>
  </si>
  <si>
    <t>94.23 - 94.73</t>
  </si>
  <si>
    <t>Top 35th percentile</t>
  </si>
  <si>
    <t>93.7 - 94.22</t>
  </si>
  <si>
    <t>93.18 - 93.69</t>
  </si>
  <si>
    <t>Top 45th percentile</t>
  </si>
  <si>
    <t>92.66 - 93.17</t>
  </si>
  <si>
    <t>92.14 - 92.65</t>
  </si>
  <si>
    <t>91.6 - 92.13</t>
  </si>
  <si>
    <t>Bottom 45th percentile</t>
  </si>
  <si>
    <t>90.96 - 91.59</t>
  </si>
  <si>
    <t>90.36 - 90.95</t>
  </si>
  <si>
    <t>Bottom 35th percentile</t>
  </si>
  <si>
    <t>89.66 - 90.35</t>
  </si>
  <si>
    <t>88.86 - 89.65</t>
  </si>
  <si>
    <t>Bottom 25th percentile</t>
  </si>
  <si>
    <t>87.98 - 88.85</t>
  </si>
  <si>
    <t>86.84 - 87.97</t>
  </si>
  <si>
    <t>Bottom 15th percentile</t>
  </si>
  <si>
    <t>85.43 - 86.83</t>
  </si>
  <si>
    <t>83.24 - 85.42</t>
  </si>
  <si>
    <t>Bottom 5th percentile</t>
  </si>
  <si>
    <t>16.76+</t>
  </si>
  <si>
    <t>Below 83.23</t>
  </si>
  <si>
    <r>
      <t xml:space="preserve">Primary Schools </t>
    </r>
    <r>
      <rPr>
        <sz val="10"/>
        <rFont val="Calibri"/>
        <family val="2"/>
      </rPr>
      <t>(including middle-deemed primary)</t>
    </r>
  </si>
  <si>
    <r>
      <t xml:space="preserve">Secondary Schools </t>
    </r>
    <r>
      <rPr>
        <sz val="10"/>
        <rFont val="Calibri"/>
        <family val="2"/>
      </rPr>
      <t>(including middle-deemed secondary)</t>
    </r>
  </si>
  <si>
    <t>Equal to or above 93.24</t>
  </si>
  <si>
    <t>91.43 - 93.23</t>
  </si>
  <si>
    <t>90.09 - 91.42</t>
  </si>
  <si>
    <t>88.94 - 90.08</t>
  </si>
  <si>
    <t>87.88 - 88.93</t>
  </si>
  <si>
    <t>86.72 - 87.87</t>
  </si>
  <si>
    <t>85.4 - 86.71</t>
  </si>
  <si>
    <t>83.82 - 85.39</t>
  </si>
  <si>
    <t>80.82 - 83.81</t>
  </si>
  <si>
    <t>19.18+</t>
  </si>
  <si>
    <t>Below 80.81</t>
  </si>
  <si>
    <t>Equal to or above 96.61</t>
  </si>
  <si>
    <t>93.24 - 94.6</t>
  </si>
  <si>
    <t>92.2 - 93.23</t>
  </si>
  <si>
    <t>91.43 - 92.19</t>
  </si>
  <si>
    <t>90.7 - 91.42</t>
  </si>
  <si>
    <t>90.09 - 90.69</t>
  </si>
  <si>
    <t>89.47 - 90.08</t>
  </si>
  <si>
    <t>88.94 - 89.46</t>
  </si>
  <si>
    <t>88.42 - 88.93</t>
  </si>
  <si>
    <t>87.88 - 88.41</t>
  </si>
  <si>
    <t>87.35 - 87.87</t>
  </si>
  <si>
    <t>86.72 - 87.34</t>
  </si>
  <si>
    <t>86.06 - 86.71</t>
  </si>
  <si>
    <t>85.4 - 86.05</t>
  </si>
  <si>
    <t>84.66 - 85.39</t>
  </si>
  <si>
    <t>83.82 - 84.65</t>
  </si>
  <si>
    <t>82.51 - 83.81</t>
  </si>
  <si>
    <t>80.82 - 82.5</t>
  </si>
  <si>
    <t>78.12 - 80.81</t>
  </si>
  <si>
    <t>21.88+</t>
  </si>
  <si>
    <t>Overall Absence (%)</t>
  </si>
  <si>
    <t>Overall absence range (%)</t>
  </si>
  <si>
    <t xml:space="preserve">Attendance Range (%) </t>
  </si>
  <si>
    <t>Equal to or above 97.18</t>
  </si>
  <si>
    <t>96.86 - 97.17</t>
  </si>
  <si>
    <t>96.62 - 96.85</t>
  </si>
  <si>
    <t>96.41 - 96.61</t>
  </si>
  <si>
    <t>96.19 - 96.4</t>
  </si>
  <si>
    <t>95.95 - 96.18</t>
  </si>
  <si>
    <t>95.7 - 95.94</t>
  </si>
  <si>
    <t>95.39 - 95.69</t>
  </si>
  <si>
    <t>94.92 - 95.38</t>
  </si>
  <si>
    <t>5.08+</t>
  </si>
  <si>
    <t>Below 94.91</t>
  </si>
  <si>
    <t>Equal to or above 97.41</t>
  </si>
  <si>
    <t>97.18 - 97.4</t>
  </si>
  <si>
    <t>96.99 - 97.17</t>
  </si>
  <si>
    <t>96.86 - 96.98</t>
  </si>
  <si>
    <t>96.74 - 96.85</t>
  </si>
  <si>
    <t>96.62 - 96.73</t>
  </si>
  <si>
    <t>96.51 - 96.61</t>
  </si>
  <si>
    <t>96.41 - 96.5</t>
  </si>
  <si>
    <t>96.3 - 96.4</t>
  </si>
  <si>
    <t>96.19 - 96.29</t>
  </si>
  <si>
    <t>96.07 - 96.18</t>
  </si>
  <si>
    <t>95.95 - 96.06</t>
  </si>
  <si>
    <t>95.83 - 95.94</t>
  </si>
  <si>
    <t>95.7 - 95.82</t>
  </si>
  <si>
    <t>95.56 - 95.69</t>
  </si>
  <si>
    <t>95.39 - 95.55</t>
  </si>
  <si>
    <t>95.19 - 95.38</t>
  </si>
  <si>
    <t>94.92 - 95.18</t>
  </si>
  <si>
    <t>94.47 - 94.91</t>
  </si>
  <si>
    <t>5.53+</t>
  </si>
  <si>
    <t>Below 94.46</t>
  </si>
  <si>
    <t>Equal to or above 96.31</t>
  </si>
  <si>
    <t>95.89 - 96.3</t>
  </si>
  <si>
    <t>95.57 - 95.88</t>
  </si>
  <si>
    <t>95.3 - 95.56</t>
  </si>
  <si>
    <t>95.07 - 95.29</t>
  </si>
  <si>
    <t>94.82 - 95.06</t>
  </si>
  <si>
    <t>94.52 - 94.81</t>
  </si>
  <si>
    <t>94.14 - 94.51</t>
  </si>
  <si>
    <t>93.49 - 94.13</t>
  </si>
  <si>
    <t>6.51+</t>
  </si>
  <si>
    <t>Below 93.48</t>
  </si>
  <si>
    <t>Equal to or above 96.64</t>
  </si>
  <si>
    <t>96.31 - 96.63</t>
  </si>
  <si>
    <t>96.07 - 96.3</t>
  </si>
  <si>
    <t>95.89 - 96.06</t>
  </si>
  <si>
    <t>95.72 - 95.88</t>
  </si>
  <si>
    <t>95.57 - 95.71</t>
  </si>
  <si>
    <t>95.42 - 95.56</t>
  </si>
  <si>
    <t>95.3 - 95.41</t>
  </si>
  <si>
    <t>95.18 - 95.29</t>
  </si>
  <si>
    <t>95.07 - 95.17</t>
  </si>
  <si>
    <t>94.95 - 95.06</t>
  </si>
  <si>
    <t>94.82 - 94.94</t>
  </si>
  <si>
    <t>94.67 - 94.81</t>
  </si>
  <si>
    <t>94.52 - 94.66</t>
  </si>
  <si>
    <t>94.36 - 94.51</t>
  </si>
  <si>
    <t>94.14 - 94.35</t>
  </si>
  <si>
    <t>93.88 - 94.13</t>
  </si>
  <si>
    <t>93.49 - 93.87</t>
  </si>
  <si>
    <t>92.84 - 93.48</t>
  </si>
  <si>
    <t>7.16+</t>
  </si>
  <si>
    <t>Below 92.83</t>
  </si>
  <si>
    <t>Top quintile</t>
  </si>
  <si>
    <t xml:space="preserve">second </t>
  </si>
  <si>
    <t>third</t>
  </si>
  <si>
    <t>bottom quintile</t>
  </si>
  <si>
    <t>second</t>
  </si>
  <si>
    <t>fourth</t>
  </si>
  <si>
    <t>Bottom quintile</t>
  </si>
  <si>
    <t>Second</t>
  </si>
  <si>
    <t>Third</t>
  </si>
  <si>
    <t>Fourth</t>
  </si>
  <si>
    <t>Bottom Quintile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</si>
</sst>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sz val="12"/>
      <name val="Calibri"/>
      <family val="2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2" borderId="0" xfId="0" applyFont="1" applyFill="1"/>
    <xf numFmtId="0" fontId="0" fillId="0" borderId="0" xfId="0" applyAlignment="1"/>
    <xf numFmtId="0" fontId="3" fillId="2" borderId="0" xfId="0" applyFont="1" applyFill="1"/>
    <xf numFmtId="0" fontId="1" fillId="2" borderId="1" xfId="0" applyFont="1" applyFill="1" applyBorder="1"/>
    <xf numFmtId="0" fontId="2" fillId="2" borderId="2" xfId="0" applyFont="1" applyFill="1" applyBorder="1" applyAlignment="1">
      <alignment horizontal="centerContinuous" vertical="center"/>
    </xf>
    <xf numFmtId="0" fontId="1" fillId="2" borderId="2" xfId="0" applyFont="1" applyFill="1" applyBorder="1" applyAlignment="1">
      <alignment horizontal="centerContinuous" vertical="center"/>
    </xf>
    <xf numFmtId="0" fontId="1" fillId="2" borderId="0" xfId="0" applyFont="1" applyFill="1" applyAlignment="1">
      <alignment vertical="center"/>
    </xf>
    <xf numFmtId="0" fontId="2" fillId="2" borderId="3" xfId="0" applyFont="1" applyFill="1" applyBorder="1" applyAlignment="1">
      <alignment horizontal="left" vertical="center" indent="1"/>
    </xf>
    <xf numFmtId="0" fontId="2" fillId="2" borderId="3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left" indent="1"/>
    </xf>
    <xf numFmtId="2" fontId="1" fillId="0" borderId="0" xfId="0" applyNumberFormat="1" applyFont="1" applyAlignment="1">
      <alignment horizontal="right"/>
    </xf>
    <xf numFmtId="2" fontId="1" fillId="2" borderId="0" xfId="0" applyNumberFormat="1" applyFont="1" applyFill="1" applyAlignment="1">
      <alignment horizontal="center"/>
    </xf>
    <xf numFmtId="0" fontId="1" fillId="0" borderId="0" xfId="0" applyFont="1"/>
    <xf numFmtId="2" fontId="1" fillId="2" borderId="0" xfId="0" applyNumberFormat="1" applyFont="1" applyFill="1"/>
    <xf numFmtId="2" fontId="0" fillId="0" borderId="0" xfId="0" applyNumberFormat="1"/>
    <xf numFmtId="0" fontId="1" fillId="2" borderId="0" xfId="0" applyFont="1" applyFill="1" applyBorder="1" applyAlignment="1">
      <alignment horizontal="left" indent="1"/>
    </xf>
    <xf numFmtId="0" fontId="1" fillId="2" borderId="0" xfId="0" applyFont="1" applyFill="1" applyAlignment="1">
      <alignment vertical="top"/>
    </xf>
    <xf numFmtId="0" fontId="1" fillId="2" borderId="1" xfId="0" applyFont="1" applyFill="1" applyBorder="1" applyAlignment="1">
      <alignment horizontal="left" vertical="top" indent="1"/>
    </xf>
    <xf numFmtId="0" fontId="1" fillId="0" borderId="1" xfId="0" applyFont="1" applyBorder="1" applyAlignment="1">
      <alignment horizontal="right"/>
    </xf>
    <xf numFmtId="2" fontId="1" fillId="2" borderId="1" xfId="0" applyNumberFormat="1" applyFont="1" applyFill="1" applyBorder="1" applyAlignment="1">
      <alignment horizontal="center" vertical="top"/>
    </xf>
    <xf numFmtId="0" fontId="1" fillId="3" borderId="1" xfId="0" applyFont="1" applyFill="1" applyBorder="1"/>
    <xf numFmtId="0" fontId="1" fillId="2" borderId="0" xfId="0" applyFont="1" applyFill="1" applyAlignment="1">
      <alignment horizontal="center"/>
    </xf>
    <xf numFmtId="0" fontId="1" fillId="2" borderId="2" xfId="0" applyFont="1" applyFill="1" applyBorder="1" applyAlignment="1">
      <alignment horizontal="center" vertical="center"/>
    </xf>
    <xf numFmtId="2" fontId="1" fillId="0" borderId="0" xfId="0" applyNumberFormat="1" applyFont="1"/>
    <xf numFmtId="0" fontId="1" fillId="2" borderId="1" xfId="0" applyFont="1" applyFill="1" applyBorder="1" applyAlignment="1">
      <alignment horizontal="left" indent="1"/>
    </xf>
    <xf numFmtId="2" fontId="1" fillId="0" borderId="1" xfId="0" applyNumberFormat="1" applyFont="1" applyBorder="1" applyAlignment="1">
      <alignment horizontal="right"/>
    </xf>
    <xf numFmtId="0" fontId="1" fillId="3" borderId="0" xfId="0" applyFont="1" applyFill="1"/>
    <xf numFmtId="2" fontId="1" fillId="2" borderId="1" xfId="0" applyNumberFormat="1" applyFont="1" applyFill="1" applyBorder="1" applyAlignment="1">
      <alignment horizontal="right" vertical="top"/>
    </xf>
    <xf numFmtId="0" fontId="2" fillId="2" borderId="3" xfId="0" applyFont="1" applyFill="1" applyBorder="1" applyAlignment="1">
      <alignment horizontal="center" vertical="center"/>
    </xf>
    <xf numFmtId="0" fontId="1" fillId="0" borderId="1" xfId="0" applyFont="1" applyFill="1" applyBorder="1"/>
    <xf numFmtId="0" fontId="0" fillId="0" borderId="0" xfId="0" applyFill="1" applyAlignment="1"/>
    <xf numFmtId="0" fontId="1" fillId="0" borderId="0" xfId="0" applyFont="1" applyFill="1"/>
    <xf numFmtId="0" fontId="0" fillId="0" borderId="0" xfId="0" applyFill="1"/>
    <xf numFmtId="0" fontId="1" fillId="0" borderId="2" xfId="0" applyFont="1" applyFill="1" applyBorder="1" applyAlignment="1">
      <alignment horizontal="centerContinuous" vertical="center"/>
    </xf>
    <xf numFmtId="0" fontId="1" fillId="0" borderId="0" xfId="0" applyFont="1" applyFill="1" applyAlignment="1">
      <alignment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right" vertical="center"/>
    </xf>
    <xf numFmtId="2" fontId="1" fillId="0" borderId="0" xfId="0" applyNumberFormat="1" applyFont="1" applyFill="1" applyAlignment="1">
      <alignment horizontal="center"/>
    </xf>
    <xf numFmtId="2" fontId="1" fillId="0" borderId="1" xfId="0" applyNumberFormat="1" applyFont="1" applyFill="1" applyBorder="1" applyAlignment="1">
      <alignment horizontal="center" vertical="top"/>
    </xf>
    <xf numFmtId="0" fontId="1" fillId="0" borderId="0" xfId="0" applyFont="1" applyFill="1" applyAlignment="1">
      <alignment horizontal="center"/>
    </xf>
    <xf numFmtId="0" fontId="1" fillId="0" borderId="2" xfId="0" applyFont="1" applyFill="1" applyBorder="1" applyAlignment="1">
      <alignment horizontal="center" vertical="center"/>
    </xf>
    <xf numFmtId="2" fontId="1" fillId="0" borderId="1" xfId="0" applyNumberFormat="1" applyFont="1" applyFill="1" applyBorder="1" applyAlignment="1">
      <alignment horizontal="center"/>
    </xf>
    <xf numFmtId="0" fontId="2" fillId="2" borderId="0" xfId="0" applyFont="1" applyFill="1" applyAlignment="1"/>
    <xf numFmtId="0" fontId="0" fillId="0" borderId="0" xfId="0" applyAlignment="1"/>
    <xf numFmtId="2" fontId="1" fillId="2" borderId="0" xfId="0" applyNumberFormat="1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6"/>
  <sheetViews>
    <sheetView topLeftCell="A19" workbookViewId="0">
      <selection activeCell="J14" sqref="J14"/>
    </sheetView>
  </sheetViews>
  <sheetFormatPr defaultRowHeight="15" x14ac:dyDescent="0.25"/>
  <cols>
    <col min="1" max="1" width="4.5703125" customWidth="1"/>
    <col min="2" max="2" width="23.42578125" bestFit="1" customWidth="1"/>
    <col min="3" max="3" width="20" bestFit="1" customWidth="1"/>
    <col min="4" max="4" width="27.28515625" customWidth="1"/>
    <col min="5" max="5" width="24.28515625" bestFit="1" customWidth="1"/>
    <col min="6" max="6" width="22" customWidth="1"/>
  </cols>
  <sheetData>
    <row r="1" spans="1:9" ht="15.75" x14ac:dyDescent="0.5">
      <c r="A1" s="1"/>
      <c r="B1" s="43" t="s">
        <v>0</v>
      </c>
      <c r="C1" s="44"/>
      <c r="D1" s="2"/>
      <c r="E1" s="32"/>
      <c r="F1" s="1"/>
    </row>
    <row r="2" spans="1:9" ht="14.25" x14ac:dyDescent="0.45">
      <c r="A2" s="1"/>
      <c r="B2" s="1"/>
      <c r="C2" s="1"/>
      <c r="D2" s="1"/>
      <c r="E2" s="32"/>
      <c r="F2" s="1"/>
    </row>
    <row r="3" spans="1:9" ht="14.25" x14ac:dyDescent="0.45">
      <c r="A3" s="1"/>
      <c r="B3" s="3" t="s">
        <v>1</v>
      </c>
      <c r="C3" s="1"/>
      <c r="D3" s="1"/>
      <c r="E3" s="32"/>
      <c r="F3" s="1"/>
    </row>
    <row r="4" spans="1:9" ht="14.65" thickBot="1" x14ac:dyDescent="0.5">
      <c r="A4" s="1"/>
      <c r="B4" s="4"/>
      <c r="C4" s="4"/>
      <c r="D4" s="4"/>
      <c r="E4" s="30"/>
      <c r="F4" s="1"/>
    </row>
    <row r="5" spans="1:9" ht="15.75" x14ac:dyDescent="0.45">
      <c r="A5" s="1"/>
      <c r="B5" s="5" t="s">
        <v>59</v>
      </c>
      <c r="C5" s="6"/>
      <c r="D5" s="6"/>
      <c r="E5" s="34"/>
      <c r="F5" s="7"/>
    </row>
    <row r="6" spans="1:9" ht="15.75" x14ac:dyDescent="0.45">
      <c r="A6" s="7"/>
      <c r="B6" s="8" t="s">
        <v>2</v>
      </c>
      <c r="C6" s="29" t="s">
        <v>92</v>
      </c>
      <c r="D6" s="29" t="s">
        <v>93</v>
      </c>
      <c r="E6" s="37" t="s">
        <v>94</v>
      </c>
      <c r="F6" s="7"/>
    </row>
    <row r="7" spans="1:9" ht="14.25" x14ac:dyDescent="0.45">
      <c r="A7" s="1"/>
      <c r="B7" s="10" t="s">
        <v>6</v>
      </c>
      <c r="C7" s="11">
        <v>2.82</v>
      </c>
      <c r="D7" s="12" t="str">
        <f>"Below "&amp;ROUND(C7,2)</f>
        <v>Below 2.82</v>
      </c>
      <c r="E7" s="32" t="s">
        <v>95</v>
      </c>
      <c r="F7" s="12"/>
    </row>
    <row r="8" spans="1:9" ht="14.25" x14ac:dyDescent="0.45">
      <c r="A8" s="1"/>
      <c r="B8" s="10" t="s">
        <v>8</v>
      </c>
      <c r="C8" s="11">
        <v>3.14</v>
      </c>
      <c r="D8" s="12" t="str">
        <f>ROUND(C7,2)&amp;" - "&amp;ROUND(C8,2)</f>
        <v>2.82 - 3.14</v>
      </c>
      <c r="E8" s="27" t="s">
        <v>96</v>
      </c>
      <c r="F8" s="12" t="s">
        <v>159</v>
      </c>
      <c r="G8" s="14"/>
      <c r="H8" s="15"/>
      <c r="I8" s="15"/>
    </row>
    <row r="9" spans="1:9" ht="14.25" x14ac:dyDescent="0.45">
      <c r="A9" s="1"/>
      <c r="B9" s="10" t="s">
        <v>10</v>
      </c>
      <c r="C9" s="11">
        <v>3.38</v>
      </c>
      <c r="D9" s="12" t="str">
        <f t="shared" ref="D9:D15" si="0">ROUND(C8,2)&amp;" - "&amp;ROUND(C9,2)</f>
        <v>3.14 - 3.38</v>
      </c>
      <c r="E9" s="32" t="s">
        <v>97</v>
      </c>
      <c r="F9" s="12"/>
      <c r="G9" s="14"/>
      <c r="H9" s="15"/>
      <c r="I9" s="15"/>
    </row>
    <row r="10" spans="1:9" ht="14.25" x14ac:dyDescent="0.45">
      <c r="A10" s="1"/>
      <c r="B10" s="10" t="s">
        <v>12</v>
      </c>
      <c r="C10" s="11">
        <v>3.59</v>
      </c>
      <c r="D10" s="12" t="str">
        <f t="shared" si="0"/>
        <v>3.38 - 3.59</v>
      </c>
      <c r="E10" s="27" t="s">
        <v>98</v>
      </c>
      <c r="F10" s="12" t="s">
        <v>160</v>
      </c>
      <c r="G10" s="14"/>
      <c r="H10" s="15"/>
      <c r="I10" s="15"/>
    </row>
    <row r="11" spans="1:9" ht="14.25" x14ac:dyDescent="0.45">
      <c r="A11" s="1"/>
      <c r="B11" s="10" t="s">
        <v>14</v>
      </c>
      <c r="C11" s="11">
        <v>3.81</v>
      </c>
      <c r="D11" s="12" t="str">
        <f t="shared" si="0"/>
        <v>3.59 - 3.81</v>
      </c>
      <c r="E11" s="32" t="s">
        <v>99</v>
      </c>
      <c r="F11" s="12"/>
      <c r="G11" s="14"/>
      <c r="H11" s="15"/>
      <c r="I11" s="15"/>
    </row>
    <row r="12" spans="1:9" ht="14.25" x14ac:dyDescent="0.45">
      <c r="A12" s="1"/>
      <c r="B12" s="10" t="s">
        <v>16</v>
      </c>
      <c r="C12" s="11">
        <v>4.05</v>
      </c>
      <c r="D12" s="12" t="str">
        <f t="shared" si="0"/>
        <v>3.81 - 4.05</v>
      </c>
      <c r="E12" s="27" t="s">
        <v>100</v>
      </c>
      <c r="F12" s="12" t="s">
        <v>161</v>
      </c>
      <c r="G12" s="14"/>
      <c r="H12" s="15"/>
      <c r="I12" s="15"/>
    </row>
    <row r="13" spans="1:9" ht="14.25" x14ac:dyDescent="0.45">
      <c r="A13" s="1"/>
      <c r="B13" s="10" t="s">
        <v>18</v>
      </c>
      <c r="C13" s="11">
        <v>4.3</v>
      </c>
      <c r="D13" s="12" t="str">
        <f t="shared" si="0"/>
        <v>4.05 - 4.3</v>
      </c>
      <c r="E13" s="32" t="s">
        <v>101</v>
      </c>
      <c r="F13" s="12"/>
      <c r="G13" s="14"/>
      <c r="H13" s="15"/>
      <c r="I13" s="15"/>
    </row>
    <row r="14" spans="1:9" ht="14.25" x14ac:dyDescent="0.45">
      <c r="A14" s="1"/>
      <c r="B14" s="10" t="s">
        <v>20</v>
      </c>
      <c r="C14" s="11">
        <v>4.6100000000000003</v>
      </c>
      <c r="D14" s="12" t="str">
        <f t="shared" si="0"/>
        <v>4.3 - 4.61</v>
      </c>
      <c r="E14" s="27" t="s">
        <v>102</v>
      </c>
      <c r="F14" s="12" t="s">
        <v>168</v>
      </c>
      <c r="G14" s="14"/>
      <c r="H14" s="15"/>
      <c r="I14" s="15"/>
    </row>
    <row r="15" spans="1:9" ht="14.25" x14ac:dyDescent="0.45">
      <c r="A15" s="1"/>
      <c r="B15" s="16" t="s">
        <v>22</v>
      </c>
      <c r="C15" s="11">
        <v>5.08</v>
      </c>
      <c r="D15" s="12" t="str">
        <f t="shared" si="0"/>
        <v>4.61 - 5.08</v>
      </c>
      <c r="E15" s="32" t="s">
        <v>103</v>
      </c>
      <c r="F15" s="12"/>
      <c r="G15" s="14"/>
      <c r="H15" s="15"/>
      <c r="I15" s="15"/>
    </row>
    <row r="16" spans="1:9" ht="14.65" thickBot="1" x14ac:dyDescent="0.5">
      <c r="A16" s="17"/>
      <c r="B16" s="18" t="s">
        <v>24</v>
      </c>
      <c r="C16" s="19" t="s">
        <v>104</v>
      </c>
      <c r="D16" s="20" t="str">
        <f>"Equal to or above "&amp;ROUND(C15,2)</f>
        <v>Equal to or above 5.08</v>
      </c>
      <c r="E16" s="21" t="s">
        <v>105</v>
      </c>
      <c r="F16" s="12" t="s">
        <v>162</v>
      </c>
      <c r="G16" s="14"/>
    </row>
    <row r="17" spans="1:9" ht="14.25" x14ac:dyDescent="0.45">
      <c r="A17" s="1"/>
      <c r="B17" s="1"/>
      <c r="C17" s="1"/>
      <c r="D17" s="1"/>
      <c r="E17" s="40"/>
      <c r="F17" s="1"/>
      <c r="G17" s="1"/>
    </row>
    <row r="18" spans="1:9" ht="14.25" x14ac:dyDescent="0.45">
      <c r="A18" s="1"/>
      <c r="B18" s="3" t="s">
        <v>27</v>
      </c>
      <c r="C18" s="1"/>
      <c r="D18" s="1"/>
      <c r="E18" s="40"/>
      <c r="F18" s="1"/>
      <c r="G18" s="1"/>
    </row>
    <row r="19" spans="1:9" ht="14.65" thickBot="1" x14ac:dyDescent="0.5">
      <c r="A19" s="1"/>
      <c r="B19" s="1"/>
      <c r="C19" s="1"/>
      <c r="D19" s="1"/>
      <c r="E19" s="40"/>
      <c r="F19" s="1"/>
      <c r="G19" s="1"/>
    </row>
    <row r="20" spans="1:9" ht="15.75" x14ac:dyDescent="0.45">
      <c r="A20" s="1"/>
      <c r="B20" s="5" t="s">
        <v>59</v>
      </c>
      <c r="C20" s="6"/>
      <c r="D20" s="6"/>
      <c r="E20" s="41"/>
      <c r="F20" s="7"/>
      <c r="G20" s="1"/>
    </row>
    <row r="21" spans="1:9" ht="15.75" x14ac:dyDescent="0.45">
      <c r="A21" s="7"/>
      <c r="B21" s="8" t="s">
        <v>2</v>
      </c>
      <c r="C21" s="29" t="s">
        <v>92</v>
      </c>
      <c r="D21" s="29" t="s">
        <v>93</v>
      </c>
      <c r="E21" s="36" t="s">
        <v>94</v>
      </c>
      <c r="F21" s="7"/>
      <c r="G21" s="7"/>
    </row>
    <row r="22" spans="1:9" ht="14.25" x14ac:dyDescent="0.45">
      <c r="A22" s="1"/>
      <c r="B22" s="10" t="s">
        <v>28</v>
      </c>
      <c r="C22" s="24">
        <v>2.59</v>
      </c>
      <c r="D22" s="12" t="str">
        <f>"Below "&amp;ROUND(C22,2)</f>
        <v>Below 2.59</v>
      </c>
      <c r="E22" s="38" t="s">
        <v>106</v>
      </c>
      <c r="F22" s="12"/>
      <c r="G22" s="1"/>
    </row>
    <row r="23" spans="1:9" ht="14.25" x14ac:dyDescent="0.45">
      <c r="A23" s="1"/>
      <c r="B23" s="10" t="s">
        <v>6</v>
      </c>
      <c r="C23" s="24">
        <v>2.82</v>
      </c>
      <c r="D23" s="12" t="str">
        <f>ROUND(C22,2)&amp;" - "&amp;ROUND(C23,2)</f>
        <v>2.59 - 2.82</v>
      </c>
      <c r="E23" s="38" t="s">
        <v>107</v>
      </c>
      <c r="F23" s="12"/>
      <c r="G23" s="14"/>
      <c r="H23" s="15"/>
      <c r="I23" s="15"/>
    </row>
    <row r="24" spans="1:9" ht="14.25" x14ac:dyDescent="0.45">
      <c r="A24" s="1"/>
      <c r="B24" s="10" t="s">
        <v>31</v>
      </c>
      <c r="C24" s="24">
        <v>3.01</v>
      </c>
      <c r="D24" s="12" t="str">
        <f t="shared" ref="D24:D40" si="1">ROUND(C23,2)&amp;" - "&amp;ROUND(C24,2)</f>
        <v>2.82 - 3.01</v>
      </c>
      <c r="E24" s="38" t="s">
        <v>108</v>
      </c>
      <c r="F24" s="12"/>
      <c r="G24" s="14"/>
      <c r="H24" s="15"/>
      <c r="I24" s="15"/>
    </row>
    <row r="25" spans="1:9" ht="14.25" x14ac:dyDescent="0.45">
      <c r="A25" s="1"/>
      <c r="B25" s="10" t="s">
        <v>8</v>
      </c>
      <c r="C25" s="24">
        <v>3.14</v>
      </c>
      <c r="D25" s="12" t="str">
        <f t="shared" si="1"/>
        <v>3.01 - 3.14</v>
      </c>
      <c r="E25" s="38" t="s">
        <v>109</v>
      </c>
      <c r="F25" s="12"/>
      <c r="G25" s="14"/>
      <c r="H25" s="15"/>
      <c r="I25" s="15"/>
    </row>
    <row r="26" spans="1:9" ht="14.25" x14ac:dyDescent="0.45">
      <c r="A26" s="1"/>
      <c r="B26" s="10" t="s">
        <v>34</v>
      </c>
      <c r="C26" s="24">
        <v>3.26</v>
      </c>
      <c r="D26" s="12" t="str">
        <f t="shared" si="1"/>
        <v>3.14 - 3.26</v>
      </c>
      <c r="E26" s="38" t="s">
        <v>110</v>
      </c>
      <c r="F26" s="12"/>
      <c r="G26" s="14"/>
      <c r="H26" s="15"/>
      <c r="I26" s="15"/>
    </row>
    <row r="27" spans="1:9" x14ac:dyDescent="0.25">
      <c r="A27" s="1"/>
      <c r="B27" s="10" t="s">
        <v>10</v>
      </c>
      <c r="C27" s="24">
        <v>3.38</v>
      </c>
      <c r="D27" s="12" t="str">
        <f t="shared" si="1"/>
        <v>3.26 - 3.38</v>
      </c>
      <c r="E27" s="38" t="s">
        <v>111</v>
      </c>
      <c r="F27" s="12"/>
      <c r="G27" s="14"/>
      <c r="H27" s="15"/>
      <c r="I27" s="15"/>
    </row>
    <row r="28" spans="1:9" x14ac:dyDescent="0.25">
      <c r="A28" s="1"/>
      <c r="B28" s="10" t="s">
        <v>37</v>
      </c>
      <c r="C28" s="24">
        <v>3.49</v>
      </c>
      <c r="D28" s="12" t="str">
        <f t="shared" si="1"/>
        <v>3.38 - 3.49</v>
      </c>
      <c r="E28" s="38" t="s">
        <v>112</v>
      </c>
      <c r="F28" s="12"/>
      <c r="G28" s="14"/>
      <c r="H28" s="15"/>
      <c r="I28" s="15"/>
    </row>
    <row r="29" spans="1:9" x14ac:dyDescent="0.25">
      <c r="A29" s="1"/>
      <c r="B29" s="10" t="s">
        <v>12</v>
      </c>
      <c r="C29" s="24">
        <v>3.59</v>
      </c>
      <c r="D29" s="12" t="str">
        <f t="shared" si="1"/>
        <v>3.49 - 3.59</v>
      </c>
      <c r="E29" s="38" t="s">
        <v>113</v>
      </c>
      <c r="F29" s="12"/>
      <c r="G29" s="14"/>
      <c r="H29" s="15"/>
      <c r="I29" s="15"/>
    </row>
    <row r="30" spans="1:9" x14ac:dyDescent="0.25">
      <c r="A30" s="1"/>
      <c r="B30" s="10" t="s">
        <v>40</v>
      </c>
      <c r="C30" s="24">
        <v>3.7</v>
      </c>
      <c r="D30" s="12" t="str">
        <f t="shared" si="1"/>
        <v>3.59 - 3.7</v>
      </c>
      <c r="E30" s="38" t="s">
        <v>114</v>
      </c>
      <c r="F30" s="12"/>
      <c r="G30" s="14"/>
      <c r="H30" s="15"/>
      <c r="I30" s="15"/>
    </row>
    <row r="31" spans="1:9" x14ac:dyDescent="0.25">
      <c r="A31" s="1"/>
      <c r="B31" s="10" t="s">
        <v>14</v>
      </c>
      <c r="C31" s="24">
        <v>3.81</v>
      </c>
      <c r="D31" s="12" t="str">
        <f t="shared" si="1"/>
        <v>3.7 - 3.81</v>
      </c>
      <c r="E31" s="38" t="s">
        <v>115</v>
      </c>
      <c r="F31" s="12"/>
      <c r="G31" s="14"/>
      <c r="H31" s="15"/>
      <c r="I31" s="15"/>
    </row>
    <row r="32" spans="1:9" x14ac:dyDescent="0.25">
      <c r="A32" s="1"/>
      <c r="B32" s="10" t="s">
        <v>16</v>
      </c>
      <c r="C32" s="24">
        <v>3.93</v>
      </c>
      <c r="D32" s="12" t="str">
        <f t="shared" si="1"/>
        <v>3.81 - 3.93</v>
      </c>
      <c r="E32" s="38" t="s">
        <v>116</v>
      </c>
      <c r="F32" s="12"/>
      <c r="G32" s="14"/>
      <c r="H32" s="15"/>
      <c r="I32" s="15"/>
    </row>
    <row r="33" spans="1:9" x14ac:dyDescent="0.25">
      <c r="A33" s="1"/>
      <c r="B33" s="10" t="s">
        <v>44</v>
      </c>
      <c r="C33" s="24">
        <v>4.05</v>
      </c>
      <c r="D33" s="12" t="str">
        <f t="shared" si="1"/>
        <v>3.93 - 4.05</v>
      </c>
      <c r="E33" s="38" t="s">
        <v>117</v>
      </c>
      <c r="F33" s="12"/>
      <c r="G33" s="14"/>
      <c r="H33" s="15"/>
      <c r="I33" s="15"/>
    </row>
    <row r="34" spans="1:9" x14ac:dyDescent="0.25">
      <c r="A34" s="1"/>
      <c r="B34" s="10" t="s">
        <v>18</v>
      </c>
      <c r="C34" s="24">
        <v>4.17</v>
      </c>
      <c r="D34" s="12" t="str">
        <f t="shared" si="1"/>
        <v>4.05 - 4.17</v>
      </c>
      <c r="E34" s="38" t="s">
        <v>118</v>
      </c>
      <c r="F34" s="12"/>
      <c r="G34" s="14"/>
      <c r="H34" s="15"/>
      <c r="I34" s="15"/>
    </row>
    <row r="35" spans="1:9" x14ac:dyDescent="0.25">
      <c r="A35" s="1"/>
      <c r="B35" s="10" t="s">
        <v>47</v>
      </c>
      <c r="C35" s="24">
        <v>4.3</v>
      </c>
      <c r="D35" s="12" t="str">
        <f t="shared" si="1"/>
        <v>4.17 - 4.3</v>
      </c>
      <c r="E35" s="38" t="s">
        <v>119</v>
      </c>
      <c r="F35" s="12"/>
      <c r="G35" s="14"/>
      <c r="H35" s="15"/>
      <c r="I35" s="15"/>
    </row>
    <row r="36" spans="1:9" x14ac:dyDescent="0.25">
      <c r="A36" s="1"/>
      <c r="B36" s="10" t="s">
        <v>20</v>
      </c>
      <c r="C36" s="24">
        <v>4.4400000000000004</v>
      </c>
      <c r="D36" s="12" t="str">
        <f t="shared" si="1"/>
        <v>4.3 - 4.44</v>
      </c>
      <c r="E36" s="38" t="s">
        <v>120</v>
      </c>
      <c r="F36" s="12"/>
      <c r="G36" s="14"/>
      <c r="H36" s="15"/>
      <c r="I36" s="15"/>
    </row>
    <row r="37" spans="1:9" x14ac:dyDescent="0.25">
      <c r="A37" s="1"/>
      <c r="B37" s="10" t="s">
        <v>50</v>
      </c>
      <c r="C37" s="24">
        <v>4.6100000000000003</v>
      </c>
      <c r="D37" s="12" t="str">
        <f t="shared" si="1"/>
        <v>4.44 - 4.61</v>
      </c>
      <c r="E37" s="38" t="s">
        <v>121</v>
      </c>
      <c r="F37" s="12"/>
      <c r="G37" s="14"/>
      <c r="H37" s="15"/>
      <c r="I37" s="15"/>
    </row>
    <row r="38" spans="1:9" x14ac:dyDescent="0.25">
      <c r="A38" s="1"/>
      <c r="B38" s="10" t="s">
        <v>22</v>
      </c>
      <c r="C38" s="24">
        <v>4.8099999999999996</v>
      </c>
      <c r="D38" s="12" t="str">
        <f t="shared" si="1"/>
        <v>4.61 - 4.81</v>
      </c>
      <c r="E38" s="38" t="s">
        <v>122</v>
      </c>
      <c r="F38" s="12"/>
      <c r="G38" s="14"/>
      <c r="H38" s="15"/>
      <c r="I38" s="15"/>
    </row>
    <row r="39" spans="1:9" x14ac:dyDescent="0.25">
      <c r="A39" s="1"/>
      <c r="B39" s="10" t="s">
        <v>53</v>
      </c>
      <c r="C39" s="24">
        <v>5.08</v>
      </c>
      <c r="D39" s="12" t="str">
        <f t="shared" si="1"/>
        <v>4.81 - 5.08</v>
      </c>
      <c r="E39" s="38" t="s">
        <v>123</v>
      </c>
      <c r="F39" s="12"/>
      <c r="G39" s="14"/>
      <c r="H39" s="15"/>
      <c r="I39" s="15"/>
    </row>
    <row r="40" spans="1:9" x14ac:dyDescent="0.25">
      <c r="A40" s="1"/>
      <c r="B40" s="10" t="s">
        <v>24</v>
      </c>
      <c r="C40" s="24">
        <v>5.53</v>
      </c>
      <c r="D40" s="12" t="str">
        <f t="shared" si="1"/>
        <v>5.08 - 5.53</v>
      </c>
      <c r="E40" s="38" t="s">
        <v>124</v>
      </c>
      <c r="F40" s="12"/>
      <c r="G40" s="14"/>
      <c r="H40" s="15"/>
    </row>
    <row r="41" spans="1:9" ht="15.75" thickBot="1" x14ac:dyDescent="0.3">
      <c r="A41" s="1"/>
      <c r="B41" s="25" t="s">
        <v>56</v>
      </c>
      <c r="C41" s="26" t="s">
        <v>125</v>
      </c>
      <c r="D41" s="20" t="str">
        <f>"Equal to or above "&amp;ROUND(C40,2)</f>
        <v>Equal to or above 5.53</v>
      </c>
      <c r="E41" s="42" t="s">
        <v>126</v>
      </c>
      <c r="F41" s="1"/>
    </row>
    <row r="42" spans="1:9" x14ac:dyDescent="0.25">
      <c r="A42" s="1"/>
      <c r="B42" s="1"/>
      <c r="C42" s="1"/>
      <c r="D42" s="1"/>
      <c r="E42" s="32"/>
      <c r="F42" s="1"/>
    </row>
    <row r="43" spans="1:9" x14ac:dyDescent="0.25">
      <c r="A43" s="1"/>
      <c r="B43" s="1"/>
      <c r="C43" s="1"/>
      <c r="D43" s="1"/>
      <c r="E43" s="32"/>
      <c r="F43" s="1"/>
    </row>
    <row r="44" spans="1:9" x14ac:dyDescent="0.25">
      <c r="A44" s="1"/>
      <c r="B44" s="1"/>
      <c r="C44" s="1"/>
      <c r="D44" s="1"/>
      <c r="E44" s="32"/>
      <c r="F44" s="1"/>
    </row>
    <row r="45" spans="1:9" x14ac:dyDescent="0.25">
      <c r="E45" s="33"/>
    </row>
    <row r="46" spans="1:9" x14ac:dyDescent="0.25">
      <c r="E46" s="33"/>
    </row>
  </sheetData>
  <mergeCells count="1">
    <mergeCell ref="B1:C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tabSelected="1" topLeftCell="A22" workbookViewId="0">
      <selection activeCell="K20" sqref="K20"/>
    </sheetView>
  </sheetViews>
  <sheetFormatPr defaultRowHeight="15" x14ac:dyDescent="0.25"/>
  <cols>
    <col min="1" max="1" width="4.42578125" customWidth="1"/>
    <col min="2" max="2" width="23.42578125" bestFit="1" customWidth="1"/>
    <col min="3" max="3" width="20" bestFit="1" customWidth="1"/>
    <col min="4" max="4" width="27.28515625" customWidth="1"/>
    <col min="5" max="5" width="22.28515625" customWidth="1"/>
    <col min="6" max="6" width="13.7109375" customWidth="1"/>
  </cols>
  <sheetData>
    <row r="1" spans="1:7" ht="15.75" x14ac:dyDescent="0.5">
      <c r="A1" s="1"/>
      <c r="B1" s="43" t="s">
        <v>0</v>
      </c>
      <c r="C1" s="44"/>
      <c r="D1" s="31"/>
      <c r="E1" s="32"/>
      <c r="F1" s="32"/>
      <c r="G1" s="33"/>
    </row>
    <row r="2" spans="1:7" ht="14.25" x14ac:dyDescent="0.45">
      <c r="A2" s="1"/>
      <c r="B2" s="1"/>
      <c r="C2" s="1"/>
      <c r="D2" s="32"/>
      <c r="E2" s="32"/>
      <c r="F2" s="32"/>
      <c r="G2" s="33"/>
    </row>
    <row r="3" spans="1:7" ht="14.25" x14ac:dyDescent="0.45">
      <c r="A3" s="1"/>
      <c r="B3" s="3" t="s">
        <v>1</v>
      </c>
      <c r="C3" s="1"/>
      <c r="D3" s="32"/>
      <c r="E3" s="32"/>
      <c r="F3" s="32"/>
      <c r="G3" s="33"/>
    </row>
    <row r="4" spans="1:7" ht="14.65" thickBot="1" x14ac:dyDescent="0.5">
      <c r="A4" s="1"/>
      <c r="B4" s="4"/>
      <c r="C4" s="4"/>
      <c r="D4" s="30"/>
      <c r="E4" s="30"/>
      <c r="F4" s="32"/>
      <c r="G4" s="33"/>
    </row>
    <row r="5" spans="1:7" ht="15.75" x14ac:dyDescent="0.45">
      <c r="A5" s="1"/>
      <c r="B5" s="5" t="s">
        <v>60</v>
      </c>
      <c r="C5" s="6"/>
      <c r="D5" s="34"/>
      <c r="E5" s="34"/>
      <c r="F5" s="35"/>
      <c r="G5" s="33"/>
    </row>
    <row r="6" spans="1:7" ht="15.75" x14ac:dyDescent="0.45">
      <c r="A6" s="7"/>
      <c r="B6" s="8" t="s">
        <v>2</v>
      </c>
      <c r="C6" s="29" t="s">
        <v>92</v>
      </c>
      <c r="D6" s="36" t="s">
        <v>93</v>
      </c>
      <c r="E6" s="37" t="s">
        <v>94</v>
      </c>
      <c r="F6" s="35"/>
      <c r="G6" s="33"/>
    </row>
    <row r="7" spans="1:7" ht="14.25" x14ac:dyDescent="0.45">
      <c r="A7" s="1"/>
      <c r="B7" s="10" t="s">
        <v>6</v>
      </c>
      <c r="C7" s="12">
        <v>3.69</v>
      </c>
      <c r="D7" s="38" t="str">
        <f>"Below "&amp;ROUND(C7,2)</f>
        <v>Below 3.69</v>
      </c>
      <c r="E7" s="32" t="s">
        <v>127</v>
      </c>
      <c r="F7" s="38"/>
      <c r="G7" s="33"/>
    </row>
    <row r="8" spans="1:7" ht="14.25" x14ac:dyDescent="0.45">
      <c r="A8" s="1"/>
      <c r="B8" s="10" t="s">
        <v>8</v>
      </c>
      <c r="C8" s="12">
        <v>4.1100000000000003</v>
      </c>
      <c r="D8" s="38" t="str">
        <f>ROUND(C7,2)&amp;" - "&amp;ROUND(C8,2)</f>
        <v>3.69 - 4.11</v>
      </c>
      <c r="E8" s="27" t="s">
        <v>128</v>
      </c>
      <c r="F8" s="38" t="s">
        <v>159</v>
      </c>
      <c r="G8" s="33"/>
    </row>
    <row r="9" spans="1:7" ht="14.25" x14ac:dyDescent="0.45">
      <c r="A9" s="1"/>
      <c r="B9" s="10" t="s">
        <v>10</v>
      </c>
      <c r="C9" s="12">
        <v>4.43</v>
      </c>
      <c r="D9" s="38" t="str">
        <f t="shared" ref="D9:D15" si="0">ROUND(C8,2)&amp;" - "&amp;ROUND(C9,2)</f>
        <v>4.11 - 4.43</v>
      </c>
      <c r="E9" s="32" t="s">
        <v>129</v>
      </c>
      <c r="F9" s="38"/>
      <c r="G9" s="33"/>
    </row>
    <row r="10" spans="1:7" ht="14.25" x14ac:dyDescent="0.45">
      <c r="A10" s="1"/>
      <c r="B10" s="10" t="s">
        <v>12</v>
      </c>
      <c r="C10" s="12">
        <v>4.7</v>
      </c>
      <c r="D10" s="38" t="str">
        <f t="shared" si="0"/>
        <v>4.43 - 4.7</v>
      </c>
      <c r="E10" s="27" t="s">
        <v>130</v>
      </c>
      <c r="F10" s="38" t="s">
        <v>163</v>
      </c>
      <c r="G10" s="33"/>
    </row>
    <row r="11" spans="1:7" ht="14.25" x14ac:dyDescent="0.45">
      <c r="A11" s="1"/>
      <c r="B11" s="10" t="s">
        <v>14</v>
      </c>
      <c r="C11" s="12">
        <v>4.93</v>
      </c>
      <c r="D11" s="38" t="str">
        <f t="shared" si="0"/>
        <v>4.7 - 4.93</v>
      </c>
      <c r="E11" s="32" t="s">
        <v>131</v>
      </c>
      <c r="F11" s="38"/>
      <c r="G11" s="33"/>
    </row>
    <row r="12" spans="1:7" ht="14.25" x14ac:dyDescent="0.45">
      <c r="A12" s="1"/>
      <c r="B12" s="10" t="s">
        <v>16</v>
      </c>
      <c r="C12" s="12">
        <v>5.18</v>
      </c>
      <c r="D12" s="38" t="str">
        <f t="shared" si="0"/>
        <v>4.93 - 5.18</v>
      </c>
      <c r="E12" s="27" t="s">
        <v>132</v>
      </c>
      <c r="F12" s="38" t="s">
        <v>161</v>
      </c>
      <c r="G12" s="33"/>
    </row>
    <row r="13" spans="1:7" ht="14.25" x14ac:dyDescent="0.45">
      <c r="A13" s="1"/>
      <c r="B13" s="10" t="s">
        <v>18</v>
      </c>
      <c r="C13" s="12">
        <v>5.48</v>
      </c>
      <c r="D13" s="38" t="str">
        <f t="shared" si="0"/>
        <v>5.18 - 5.48</v>
      </c>
      <c r="E13" s="32" t="s">
        <v>133</v>
      </c>
      <c r="F13" s="38"/>
      <c r="G13" s="33"/>
    </row>
    <row r="14" spans="1:7" ht="14.25" x14ac:dyDescent="0.45">
      <c r="A14" s="1"/>
      <c r="B14" s="10" t="s">
        <v>20</v>
      </c>
      <c r="C14" s="12">
        <v>5.86</v>
      </c>
      <c r="D14" s="38" t="str">
        <f t="shared" si="0"/>
        <v>5.48 - 5.86</v>
      </c>
      <c r="E14" s="27" t="s">
        <v>134</v>
      </c>
      <c r="F14" s="38" t="s">
        <v>164</v>
      </c>
      <c r="G14" s="33"/>
    </row>
    <row r="15" spans="1:7" ht="14.25" x14ac:dyDescent="0.45">
      <c r="A15" s="1"/>
      <c r="B15" s="16" t="s">
        <v>22</v>
      </c>
      <c r="C15" s="12">
        <v>6.51</v>
      </c>
      <c r="D15" s="38" t="str">
        <f t="shared" si="0"/>
        <v>5.86 - 6.51</v>
      </c>
      <c r="E15" s="32" t="s">
        <v>135</v>
      </c>
      <c r="F15" s="38"/>
      <c r="G15" s="33"/>
    </row>
    <row r="16" spans="1:7" ht="14.65" thickBot="1" x14ac:dyDescent="0.5">
      <c r="A16" s="17"/>
      <c r="B16" s="18" t="s">
        <v>24</v>
      </c>
      <c r="C16" s="20" t="s">
        <v>136</v>
      </c>
      <c r="D16" s="39" t="str">
        <f>"Equal to or above "&amp;ROUND(C15,2)</f>
        <v>Equal to or above 6.51</v>
      </c>
      <c r="E16" s="21" t="s">
        <v>137</v>
      </c>
      <c r="F16" s="38" t="s">
        <v>165</v>
      </c>
      <c r="G16" s="33"/>
    </row>
    <row r="17" spans="1:7" ht="14.25" x14ac:dyDescent="0.45">
      <c r="A17" s="1"/>
      <c r="B17" s="1"/>
      <c r="C17" s="1"/>
      <c r="D17" s="32"/>
      <c r="E17" s="32"/>
      <c r="F17" s="32"/>
      <c r="G17" s="33"/>
    </row>
    <row r="18" spans="1:7" ht="14.25" x14ac:dyDescent="0.45">
      <c r="A18" s="1"/>
      <c r="B18" s="3" t="s">
        <v>27</v>
      </c>
      <c r="C18" s="1"/>
      <c r="D18" s="32"/>
      <c r="E18" s="32"/>
      <c r="F18" s="32"/>
      <c r="G18" s="33"/>
    </row>
    <row r="19" spans="1:7" ht="14.65" thickBot="1" x14ac:dyDescent="0.5">
      <c r="A19" s="1"/>
      <c r="B19" s="1"/>
      <c r="C19" s="1"/>
      <c r="D19" s="32"/>
      <c r="E19" s="32"/>
      <c r="F19" s="32"/>
      <c r="G19" s="33"/>
    </row>
    <row r="20" spans="1:7" ht="15.75" x14ac:dyDescent="0.45">
      <c r="A20" s="1"/>
      <c r="B20" s="5" t="s">
        <v>60</v>
      </c>
      <c r="C20" s="6"/>
      <c r="D20" s="34"/>
      <c r="E20" s="34"/>
      <c r="F20" s="35"/>
      <c r="G20" s="33"/>
    </row>
    <row r="21" spans="1:7" ht="15.75" x14ac:dyDescent="0.45">
      <c r="A21" s="7"/>
      <c r="B21" s="8" t="s">
        <v>2</v>
      </c>
      <c r="C21" s="29" t="s">
        <v>92</v>
      </c>
      <c r="D21" s="36" t="s">
        <v>93</v>
      </c>
      <c r="E21" s="37" t="s">
        <v>94</v>
      </c>
      <c r="F21" s="35"/>
      <c r="G21" s="33"/>
    </row>
    <row r="22" spans="1:7" ht="14.25" x14ac:dyDescent="0.45">
      <c r="A22" s="1"/>
      <c r="B22" s="10" t="s">
        <v>28</v>
      </c>
      <c r="C22" s="11">
        <v>3.36</v>
      </c>
      <c r="D22" s="38" t="str">
        <f>"Below "&amp;ROUND(C22,2)</f>
        <v>Below 3.36</v>
      </c>
      <c r="E22" s="32" t="s">
        <v>138</v>
      </c>
      <c r="F22" s="38"/>
      <c r="G22" s="33"/>
    </row>
    <row r="23" spans="1:7" x14ac:dyDescent="0.25">
      <c r="A23" s="1"/>
      <c r="B23" s="10" t="s">
        <v>6</v>
      </c>
      <c r="C23" s="11">
        <v>3.69</v>
      </c>
      <c r="D23" s="38" t="str">
        <f>ROUND(C22,2)&amp;" - "&amp;ROUND(C23,2)</f>
        <v>3.36 - 3.69</v>
      </c>
      <c r="E23" s="32" t="s">
        <v>139</v>
      </c>
      <c r="F23" s="38"/>
      <c r="G23" s="33"/>
    </row>
    <row r="24" spans="1:7" x14ac:dyDescent="0.25">
      <c r="A24" s="1"/>
      <c r="B24" s="10" t="s">
        <v>31</v>
      </c>
      <c r="C24" s="11">
        <v>3.93</v>
      </c>
      <c r="D24" s="38" t="str">
        <f t="shared" ref="D24:D40" si="1">ROUND(C23,2)&amp;" - "&amp;ROUND(C24,2)</f>
        <v>3.69 - 3.93</v>
      </c>
      <c r="E24" s="32" t="s">
        <v>140</v>
      </c>
      <c r="F24" s="38"/>
      <c r="G24" s="33"/>
    </row>
    <row r="25" spans="1:7" x14ac:dyDescent="0.25">
      <c r="A25" s="1"/>
      <c r="B25" s="10" t="s">
        <v>8</v>
      </c>
      <c r="C25" s="11">
        <v>4.1100000000000003</v>
      </c>
      <c r="D25" s="38" t="str">
        <f t="shared" si="1"/>
        <v>3.93 - 4.11</v>
      </c>
      <c r="E25" s="32" t="s">
        <v>141</v>
      </c>
      <c r="F25" s="38"/>
      <c r="G25" s="33"/>
    </row>
    <row r="26" spans="1:7" x14ac:dyDescent="0.25">
      <c r="A26" s="1"/>
      <c r="B26" s="10" t="s">
        <v>34</v>
      </c>
      <c r="C26" s="11">
        <v>4.28</v>
      </c>
      <c r="D26" s="38" t="str">
        <f t="shared" si="1"/>
        <v>4.11 - 4.28</v>
      </c>
      <c r="E26" s="32" t="s">
        <v>142</v>
      </c>
      <c r="F26" s="38"/>
      <c r="G26" s="33"/>
    </row>
    <row r="27" spans="1:7" x14ac:dyDescent="0.25">
      <c r="A27" s="1"/>
      <c r="B27" s="10" t="s">
        <v>10</v>
      </c>
      <c r="C27" s="11">
        <v>4.43</v>
      </c>
      <c r="D27" s="38" t="str">
        <f t="shared" si="1"/>
        <v>4.28 - 4.43</v>
      </c>
      <c r="E27" s="32" t="s">
        <v>143</v>
      </c>
      <c r="F27" s="38"/>
      <c r="G27" s="33"/>
    </row>
    <row r="28" spans="1:7" x14ac:dyDescent="0.25">
      <c r="A28" s="1"/>
      <c r="B28" s="10" t="s">
        <v>37</v>
      </c>
      <c r="C28" s="11">
        <v>4.58</v>
      </c>
      <c r="D28" s="38" t="str">
        <f t="shared" si="1"/>
        <v>4.43 - 4.58</v>
      </c>
      <c r="E28" s="32" t="s">
        <v>144</v>
      </c>
      <c r="F28" s="38"/>
      <c r="G28" s="33"/>
    </row>
    <row r="29" spans="1:7" x14ac:dyDescent="0.25">
      <c r="A29" s="1"/>
      <c r="B29" s="10" t="s">
        <v>12</v>
      </c>
      <c r="C29" s="11">
        <v>4.7</v>
      </c>
      <c r="D29" s="38" t="str">
        <f t="shared" si="1"/>
        <v>4.58 - 4.7</v>
      </c>
      <c r="E29" s="32" t="s">
        <v>145</v>
      </c>
      <c r="F29" s="38"/>
      <c r="G29" s="33"/>
    </row>
    <row r="30" spans="1:7" x14ac:dyDescent="0.25">
      <c r="A30" s="1"/>
      <c r="B30" s="10" t="s">
        <v>40</v>
      </c>
      <c r="C30" s="11">
        <v>4.82</v>
      </c>
      <c r="D30" s="38" t="str">
        <f t="shared" si="1"/>
        <v>4.7 - 4.82</v>
      </c>
      <c r="E30" s="32" t="s">
        <v>146</v>
      </c>
      <c r="F30" s="38"/>
      <c r="G30" s="33"/>
    </row>
    <row r="31" spans="1:7" x14ac:dyDescent="0.25">
      <c r="A31" s="1"/>
      <c r="B31" s="10" t="s">
        <v>14</v>
      </c>
      <c r="C31" s="11">
        <v>4.93</v>
      </c>
      <c r="D31" s="38" t="str">
        <f t="shared" si="1"/>
        <v>4.82 - 4.93</v>
      </c>
      <c r="E31" s="32" t="s">
        <v>147</v>
      </c>
      <c r="F31" s="38"/>
      <c r="G31" s="33"/>
    </row>
    <row r="32" spans="1:7" x14ac:dyDescent="0.25">
      <c r="A32" s="1"/>
      <c r="B32" s="10" t="s">
        <v>16</v>
      </c>
      <c r="C32" s="11">
        <v>5.05</v>
      </c>
      <c r="D32" s="38" t="str">
        <f t="shared" si="1"/>
        <v>4.93 - 5.05</v>
      </c>
      <c r="E32" s="32" t="s">
        <v>148</v>
      </c>
      <c r="F32" s="38"/>
      <c r="G32" s="33"/>
    </row>
    <row r="33" spans="1:7" x14ac:dyDescent="0.25">
      <c r="A33" s="1"/>
      <c r="B33" s="10" t="s">
        <v>44</v>
      </c>
      <c r="C33" s="11">
        <v>5.18</v>
      </c>
      <c r="D33" s="38" t="str">
        <f t="shared" si="1"/>
        <v>5.05 - 5.18</v>
      </c>
      <c r="E33" s="32" t="s">
        <v>149</v>
      </c>
      <c r="F33" s="38"/>
      <c r="G33" s="33"/>
    </row>
    <row r="34" spans="1:7" x14ac:dyDescent="0.25">
      <c r="A34" s="1"/>
      <c r="B34" s="10" t="s">
        <v>18</v>
      </c>
      <c r="C34" s="11">
        <v>5.33</v>
      </c>
      <c r="D34" s="38" t="str">
        <f t="shared" si="1"/>
        <v>5.18 - 5.33</v>
      </c>
      <c r="E34" s="32" t="s">
        <v>150</v>
      </c>
      <c r="F34" s="38"/>
      <c r="G34" s="33"/>
    </row>
    <row r="35" spans="1:7" x14ac:dyDescent="0.25">
      <c r="A35" s="1"/>
      <c r="B35" s="10" t="s">
        <v>47</v>
      </c>
      <c r="C35" s="11">
        <v>5.48</v>
      </c>
      <c r="D35" s="38" t="str">
        <f t="shared" si="1"/>
        <v>5.33 - 5.48</v>
      </c>
      <c r="E35" s="32" t="s">
        <v>151</v>
      </c>
      <c r="F35" s="38"/>
      <c r="G35" s="33"/>
    </row>
    <row r="36" spans="1:7" x14ac:dyDescent="0.25">
      <c r="A36" s="1"/>
      <c r="B36" s="10" t="s">
        <v>20</v>
      </c>
      <c r="C36" s="11">
        <v>5.64</v>
      </c>
      <c r="D36" s="38" t="str">
        <f t="shared" si="1"/>
        <v>5.48 - 5.64</v>
      </c>
      <c r="E36" s="32" t="s">
        <v>152</v>
      </c>
      <c r="F36" s="38"/>
      <c r="G36" s="33"/>
    </row>
    <row r="37" spans="1:7" x14ac:dyDescent="0.25">
      <c r="A37" s="1"/>
      <c r="B37" s="10" t="s">
        <v>50</v>
      </c>
      <c r="C37" s="11">
        <v>5.86</v>
      </c>
      <c r="D37" s="38" t="str">
        <f t="shared" si="1"/>
        <v>5.64 - 5.86</v>
      </c>
      <c r="E37" s="32" t="s">
        <v>153</v>
      </c>
      <c r="F37" s="38"/>
      <c r="G37" s="33"/>
    </row>
    <row r="38" spans="1:7" x14ac:dyDescent="0.25">
      <c r="A38" s="1"/>
      <c r="B38" s="10" t="s">
        <v>22</v>
      </c>
      <c r="C38" s="11">
        <v>6.12</v>
      </c>
      <c r="D38" s="38" t="str">
        <f t="shared" si="1"/>
        <v>5.86 - 6.12</v>
      </c>
      <c r="E38" s="32" t="s">
        <v>154</v>
      </c>
      <c r="F38" s="38"/>
      <c r="G38" s="33"/>
    </row>
    <row r="39" spans="1:7" x14ac:dyDescent="0.25">
      <c r="A39" s="1"/>
      <c r="B39" s="10" t="s">
        <v>53</v>
      </c>
      <c r="C39" s="11">
        <v>6.51</v>
      </c>
      <c r="D39" s="38" t="str">
        <f t="shared" si="1"/>
        <v>6.12 - 6.51</v>
      </c>
      <c r="E39" s="32" t="s">
        <v>155</v>
      </c>
      <c r="F39" s="38"/>
      <c r="G39" s="33"/>
    </row>
    <row r="40" spans="1:7" x14ac:dyDescent="0.25">
      <c r="A40" s="1"/>
      <c r="B40" s="10" t="s">
        <v>24</v>
      </c>
      <c r="C40" s="11">
        <v>7.16</v>
      </c>
      <c r="D40" s="38" t="str">
        <f t="shared" si="1"/>
        <v>6.51 - 7.16</v>
      </c>
      <c r="E40" s="32" t="s">
        <v>156</v>
      </c>
      <c r="F40" s="38"/>
      <c r="G40" s="33"/>
    </row>
    <row r="41" spans="1:7" ht="15.75" thickBot="1" x14ac:dyDescent="0.3">
      <c r="A41" s="1"/>
      <c r="B41" s="25" t="s">
        <v>56</v>
      </c>
      <c r="C41" s="19" t="s">
        <v>157</v>
      </c>
      <c r="D41" s="39" t="str">
        <f>"Equal to or above "&amp;ROUND(C40,2)</f>
        <v>Equal to or above 7.16</v>
      </c>
      <c r="E41" s="30" t="s">
        <v>158</v>
      </c>
      <c r="F41" s="32"/>
      <c r="G41" s="33"/>
    </row>
    <row r="42" spans="1:7" x14ac:dyDescent="0.25">
      <c r="A42" s="1"/>
      <c r="B42" s="1"/>
      <c r="C42" s="1"/>
      <c r="D42" s="32"/>
      <c r="E42" s="32"/>
      <c r="F42" s="32"/>
      <c r="G42" s="33"/>
    </row>
    <row r="43" spans="1:7" x14ac:dyDescent="0.25">
      <c r="A43" s="1"/>
      <c r="B43" s="1"/>
      <c r="C43" s="1"/>
      <c r="D43" s="32"/>
      <c r="E43" s="32"/>
      <c r="F43" s="32"/>
      <c r="G43" s="33"/>
    </row>
    <row r="44" spans="1:7" x14ac:dyDescent="0.25">
      <c r="A44" s="1"/>
      <c r="B44" s="1"/>
      <c r="C44" s="1"/>
      <c r="D44" s="32"/>
      <c r="E44" s="32"/>
      <c r="F44" s="32"/>
      <c r="G44" s="33"/>
    </row>
    <row r="45" spans="1:7" x14ac:dyDescent="0.25">
      <c r="A45" s="1"/>
      <c r="B45" s="1"/>
      <c r="C45" s="1"/>
      <c r="E45" s="1"/>
      <c r="F45" s="1"/>
    </row>
  </sheetData>
  <mergeCells count="1">
    <mergeCell ref="B1:C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workbookViewId="0">
      <selection activeCell="H19" sqref="H19"/>
    </sheetView>
  </sheetViews>
  <sheetFormatPr defaultRowHeight="15" x14ac:dyDescent="0.25"/>
  <cols>
    <col min="1" max="1" width="4.5703125" customWidth="1"/>
    <col min="2" max="2" width="23.42578125" bestFit="1" customWidth="1"/>
    <col min="3" max="3" width="20" bestFit="1" customWidth="1"/>
    <col min="4" max="4" width="27.28515625" customWidth="1"/>
    <col min="5" max="5" width="25.140625" customWidth="1"/>
  </cols>
  <sheetData>
    <row r="1" spans="1:9" ht="15.75" x14ac:dyDescent="0.5">
      <c r="A1" s="1"/>
      <c r="B1" s="43" t="s">
        <v>0</v>
      </c>
      <c r="C1" s="44"/>
      <c r="D1" s="2"/>
      <c r="E1" s="1"/>
      <c r="F1" s="1"/>
    </row>
    <row r="2" spans="1:9" ht="14.25" x14ac:dyDescent="0.45">
      <c r="A2" s="1"/>
      <c r="B2" s="1"/>
      <c r="C2" s="1"/>
      <c r="D2" s="1"/>
      <c r="E2" s="1"/>
      <c r="F2" s="1"/>
    </row>
    <row r="3" spans="1:9" ht="14.25" x14ac:dyDescent="0.45">
      <c r="A3" s="1"/>
      <c r="B3" s="3" t="s">
        <v>1</v>
      </c>
      <c r="C3" s="1"/>
      <c r="D3" s="1"/>
      <c r="E3" s="1"/>
      <c r="F3" s="1"/>
    </row>
    <row r="4" spans="1:9" ht="14.65" thickBot="1" x14ac:dyDescent="0.5">
      <c r="A4" s="1"/>
      <c r="B4" s="4"/>
      <c r="C4" s="4"/>
      <c r="D4" s="4"/>
      <c r="E4" s="4"/>
      <c r="F4" s="1"/>
    </row>
    <row r="5" spans="1:9" ht="15.75" x14ac:dyDescent="0.45">
      <c r="A5" s="1"/>
      <c r="B5" s="5" t="s">
        <v>59</v>
      </c>
      <c r="C5" s="6"/>
      <c r="D5" s="6"/>
      <c r="E5" s="6"/>
      <c r="F5" s="7"/>
    </row>
    <row r="6" spans="1:9" ht="30.75" customHeight="1" x14ac:dyDescent="0.45">
      <c r="A6" s="7"/>
      <c r="B6" s="8" t="s">
        <v>2</v>
      </c>
      <c r="C6" s="9" t="s">
        <v>3</v>
      </c>
      <c r="D6" s="9" t="s">
        <v>4</v>
      </c>
      <c r="E6" s="9" t="s">
        <v>5</v>
      </c>
      <c r="F6" s="7"/>
    </row>
    <row r="7" spans="1:9" x14ac:dyDescent="0.25">
      <c r="A7" s="1"/>
      <c r="B7" s="10" t="s">
        <v>6</v>
      </c>
      <c r="C7" s="11">
        <v>3.33</v>
      </c>
      <c r="D7" s="12" t="str">
        <f>"Below "&amp;ROUND(C7,2)</f>
        <v>Below 3.33</v>
      </c>
      <c r="E7" s="13" t="s">
        <v>7</v>
      </c>
      <c r="F7" s="12"/>
    </row>
    <row r="8" spans="1:9" x14ac:dyDescent="0.25">
      <c r="A8" s="1"/>
      <c r="B8" s="10" t="s">
        <v>8</v>
      </c>
      <c r="C8" s="11">
        <v>4.72</v>
      </c>
      <c r="D8" s="12" t="str">
        <f>ROUND(C7,2)&amp;" - "&amp;ROUND(C8,2)</f>
        <v>3.33 - 4.72</v>
      </c>
      <c r="E8" s="27" t="s">
        <v>9</v>
      </c>
      <c r="F8" s="45" t="s">
        <v>159</v>
      </c>
      <c r="G8" s="45"/>
      <c r="H8" s="15"/>
      <c r="I8" s="15"/>
    </row>
    <row r="9" spans="1:9" x14ac:dyDescent="0.25">
      <c r="A9" s="1"/>
      <c r="B9" s="10" t="s">
        <v>10</v>
      </c>
      <c r="C9" s="11">
        <v>5.77</v>
      </c>
      <c r="D9" s="12" t="str">
        <f t="shared" ref="D9:D15" si="0">ROUND(C8,2)&amp;" - "&amp;ROUND(C9,2)</f>
        <v>4.72 - 5.77</v>
      </c>
      <c r="E9" s="13" t="s">
        <v>11</v>
      </c>
      <c r="F9" s="12"/>
      <c r="G9" s="14"/>
      <c r="H9" s="15"/>
      <c r="I9" s="15"/>
    </row>
    <row r="10" spans="1:9" x14ac:dyDescent="0.25">
      <c r="A10" s="1"/>
      <c r="B10" s="10" t="s">
        <v>12</v>
      </c>
      <c r="C10" s="11">
        <v>6.82</v>
      </c>
      <c r="D10" s="12" t="str">
        <f t="shared" si="0"/>
        <v>5.77 - 6.82</v>
      </c>
      <c r="E10" s="27" t="s">
        <v>13</v>
      </c>
      <c r="F10" s="45" t="s">
        <v>163</v>
      </c>
      <c r="G10" s="45"/>
      <c r="H10" s="15"/>
      <c r="I10" s="15"/>
    </row>
    <row r="11" spans="1:9" x14ac:dyDescent="0.25">
      <c r="A11" s="1"/>
      <c r="B11" s="10" t="s">
        <v>14</v>
      </c>
      <c r="C11" s="11">
        <v>7.86</v>
      </c>
      <c r="D11" s="12" t="str">
        <f t="shared" si="0"/>
        <v>6.82 - 7.86</v>
      </c>
      <c r="E11" s="13" t="s">
        <v>15</v>
      </c>
      <c r="F11" s="12"/>
      <c r="G11" s="14"/>
      <c r="H11" s="15"/>
      <c r="I11" s="15"/>
    </row>
    <row r="12" spans="1:9" x14ac:dyDescent="0.25">
      <c r="A12" s="1"/>
      <c r="B12" s="10" t="s">
        <v>16</v>
      </c>
      <c r="C12" s="11">
        <v>9.0399999999999991</v>
      </c>
      <c r="D12" s="12" t="str">
        <f t="shared" si="0"/>
        <v>7.86 - 9.04</v>
      </c>
      <c r="E12" s="27" t="s">
        <v>17</v>
      </c>
      <c r="F12" s="45" t="s">
        <v>161</v>
      </c>
      <c r="G12" s="45"/>
      <c r="H12" s="15"/>
      <c r="I12" s="15"/>
    </row>
    <row r="13" spans="1:9" x14ac:dyDescent="0.25">
      <c r="A13" s="1"/>
      <c r="B13" s="10" t="s">
        <v>18</v>
      </c>
      <c r="C13" s="11">
        <v>10.34</v>
      </c>
      <c r="D13" s="12" t="str">
        <f t="shared" si="0"/>
        <v>9.04 - 10.34</v>
      </c>
      <c r="E13" s="13" t="s">
        <v>19</v>
      </c>
      <c r="F13" s="12"/>
      <c r="G13" s="14"/>
      <c r="H13" s="15"/>
      <c r="I13" s="15"/>
    </row>
    <row r="14" spans="1:9" x14ac:dyDescent="0.25">
      <c r="A14" s="1"/>
      <c r="B14" s="10" t="s">
        <v>20</v>
      </c>
      <c r="C14" s="11">
        <v>12.02</v>
      </c>
      <c r="D14" s="12" t="str">
        <f t="shared" si="0"/>
        <v>10.34 - 12.02</v>
      </c>
      <c r="E14" s="27" t="s">
        <v>21</v>
      </c>
      <c r="F14" s="45" t="s">
        <v>164</v>
      </c>
      <c r="G14" s="45"/>
      <c r="H14" s="15"/>
      <c r="I14" s="15"/>
    </row>
    <row r="15" spans="1:9" x14ac:dyDescent="0.25">
      <c r="A15" s="1"/>
      <c r="B15" s="16" t="s">
        <v>22</v>
      </c>
      <c r="C15" s="11">
        <v>14.57</v>
      </c>
      <c r="D15" s="12" t="str">
        <f t="shared" si="0"/>
        <v>12.02 - 14.57</v>
      </c>
      <c r="E15" s="13" t="s">
        <v>23</v>
      </c>
      <c r="F15" s="12"/>
      <c r="G15" s="14"/>
      <c r="H15" s="15"/>
      <c r="I15" s="15"/>
    </row>
    <row r="16" spans="1:9" ht="15.75" thickBot="1" x14ac:dyDescent="0.3">
      <c r="A16" s="17"/>
      <c r="B16" s="18" t="s">
        <v>24</v>
      </c>
      <c r="C16" s="19" t="s">
        <v>25</v>
      </c>
      <c r="D16" s="20" t="str">
        <f>"Equal to or above "&amp;ROUND(C15,2)</f>
        <v>Equal to or above 14.57</v>
      </c>
      <c r="E16" s="21" t="s">
        <v>26</v>
      </c>
      <c r="F16" s="45" t="s">
        <v>165</v>
      </c>
      <c r="G16" s="45"/>
    </row>
    <row r="17" spans="1:9" x14ac:dyDescent="0.25">
      <c r="A17" s="1"/>
      <c r="B17" s="1"/>
      <c r="C17" s="1"/>
      <c r="D17" s="1"/>
      <c r="E17" s="22"/>
      <c r="F17" s="1"/>
      <c r="G17" s="1"/>
    </row>
    <row r="18" spans="1:9" ht="14.25" x14ac:dyDescent="0.45">
      <c r="A18" s="1"/>
      <c r="B18" s="3" t="s">
        <v>27</v>
      </c>
      <c r="C18" s="1"/>
      <c r="D18" s="1"/>
      <c r="E18" s="22"/>
      <c r="F18" s="1"/>
      <c r="G18" s="1"/>
    </row>
    <row r="19" spans="1:9" ht="14.65" thickBot="1" x14ac:dyDescent="0.5">
      <c r="A19" s="1"/>
      <c r="B19" s="1"/>
      <c r="C19" s="1"/>
      <c r="D19" s="1"/>
      <c r="E19" s="22"/>
      <c r="F19" s="1"/>
      <c r="G19" s="1"/>
    </row>
    <row r="20" spans="1:9" ht="15.75" x14ac:dyDescent="0.45">
      <c r="A20" s="1"/>
      <c r="B20" s="5" t="s">
        <v>59</v>
      </c>
      <c r="C20" s="6"/>
      <c r="D20" s="6"/>
      <c r="E20" s="23"/>
      <c r="F20" s="7"/>
      <c r="G20" s="1"/>
    </row>
    <row r="21" spans="1:9" ht="47.25" x14ac:dyDescent="0.25">
      <c r="A21" s="7"/>
      <c r="B21" s="8" t="s">
        <v>2</v>
      </c>
      <c r="C21" s="9" t="s">
        <v>3</v>
      </c>
      <c r="D21" s="9" t="s">
        <v>4</v>
      </c>
      <c r="E21" s="9" t="s">
        <v>5</v>
      </c>
      <c r="F21" s="7"/>
      <c r="G21" s="7"/>
    </row>
    <row r="22" spans="1:9" x14ac:dyDescent="0.25">
      <c r="A22" s="1"/>
      <c r="B22" s="10" t="s">
        <v>28</v>
      </c>
      <c r="C22" s="24">
        <v>2.41</v>
      </c>
      <c r="D22" s="12" t="str">
        <f>"Below "&amp;ROUND(C22,2)</f>
        <v>Below 2.41</v>
      </c>
      <c r="E22" s="13" t="s">
        <v>29</v>
      </c>
      <c r="F22" s="12"/>
      <c r="G22" s="1"/>
    </row>
    <row r="23" spans="1:9" x14ac:dyDescent="0.25">
      <c r="A23" s="1"/>
      <c r="B23" s="10" t="s">
        <v>6</v>
      </c>
      <c r="C23" s="24">
        <v>3.33</v>
      </c>
      <c r="D23" s="12" t="str">
        <f>ROUND(C22,2)&amp;" - "&amp;ROUND(C23,2)</f>
        <v>2.41 - 3.33</v>
      </c>
      <c r="E23" s="13" t="s">
        <v>30</v>
      </c>
      <c r="F23" s="12"/>
      <c r="G23" s="14"/>
      <c r="H23" s="15"/>
      <c r="I23" s="15"/>
    </row>
    <row r="24" spans="1:9" x14ac:dyDescent="0.25">
      <c r="A24" s="1"/>
      <c r="B24" s="10" t="s">
        <v>31</v>
      </c>
      <c r="C24" s="24">
        <v>4.08</v>
      </c>
      <c r="D24" s="12" t="str">
        <f t="shared" ref="D24:D40" si="1">ROUND(C23,2)&amp;" - "&amp;ROUND(C24,2)</f>
        <v>3.33 - 4.08</v>
      </c>
      <c r="E24" s="13" t="s">
        <v>32</v>
      </c>
      <c r="F24" s="12"/>
      <c r="G24" s="14"/>
      <c r="H24" s="15"/>
      <c r="I24" s="15"/>
    </row>
    <row r="25" spans="1:9" x14ac:dyDescent="0.25">
      <c r="A25" s="1"/>
      <c r="B25" s="10" t="s">
        <v>8</v>
      </c>
      <c r="C25" s="24">
        <v>4.72</v>
      </c>
      <c r="D25" s="12" t="str">
        <f t="shared" si="1"/>
        <v>4.08 - 4.72</v>
      </c>
      <c r="E25" s="13" t="s">
        <v>33</v>
      </c>
      <c r="F25" s="12"/>
      <c r="G25" s="14"/>
      <c r="H25" s="15"/>
      <c r="I25" s="15"/>
    </row>
    <row r="26" spans="1:9" x14ac:dyDescent="0.25">
      <c r="A26" s="1"/>
      <c r="B26" s="10" t="s">
        <v>34</v>
      </c>
      <c r="C26" s="24">
        <v>5.26</v>
      </c>
      <c r="D26" s="12" t="str">
        <f t="shared" si="1"/>
        <v>4.72 - 5.26</v>
      </c>
      <c r="E26" s="13" t="s">
        <v>35</v>
      </c>
      <c r="F26" s="12"/>
      <c r="G26" s="14"/>
      <c r="H26" s="15"/>
      <c r="I26" s="15"/>
    </row>
    <row r="27" spans="1:9" x14ac:dyDescent="0.25">
      <c r="A27" s="1"/>
      <c r="B27" s="10" t="s">
        <v>10</v>
      </c>
      <c r="C27" s="24">
        <v>5.77</v>
      </c>
      <c r="D27" s="12" t="str">
        <f t="shared" si="1"/>
        <v>5.26 - 5.77</v>
      </c>
      <c r="E27" s="13" t="s">
        <v>36</v>
      </c>
      <c r="F27" s="12"/>
      <c r="G27" s="14"/>
      <c r="H27" s="15"/>
      <c r="I27" s="15"/>
    </row>
    <row r="28" spans="1:9" x14ac:dyDescent="0.25">
      <c r="A28" s="1"/>
      <c r="B28" s="10" t="s">
        <v>37</v>
      </c>
      <c r="C28" s="24">
        <v>6.3</v>
      </c>
      <c r="D28" s="12" t="str">
        <f t="shared" si="1"/>
        <v>5.77 - 6.3</v>
      </c>
      <c r="E28" s="13" t="s">
        <v>38</v>
      </c>
      <c r="F28" s="12"/>
      <c r="G28" s="14"/>
      <c r="H28" s="15"/>
      <c r="I28" s="15"/>
    </row>
    <row r="29" spans="1:9" x14ac:dyDescent="0.25">
      <c r="A29" s="1"/>
      <c r="B29" s="10" t="s">
        <v>12</v>
      </c>
      <c r="C29" s="24">
        <v>6.82</v>
      </c>
      <c r="D29" s="12" t="str">
        <f t="shared" si="1"/>
        <v>6.3 - 6.82</v>
      </c>
      <c r="E29" s="13" t="s">
        <v>39</v>
      </c>
      <c r="F29" s="12"/>
      <c r="G29" s="14"/>
      <c r="H29" s="15"/>
      <c r="I29" s="15"/>
    </row>
    <row r="30" spans="1:9" x14ac:dyDescent="0.25">
      <c r="A30" s="1"/>
      <c r="B30" s="10" t="s">
        <v>40</v>
      </c>
      <c r="C30" s="24">
        <v>7.34</v>
      </c>
      <c r="D30" s="12" t="str">
        <f t="shared" si="1"/>
        <v>6.82 - 7.34</v>
      </c>
      <c r="E30" s="13" t="s">
        <v>41</v>
      </c>
      <c r="F30" s="12"/>
      <c r="G30" s="14"/>
      <c r="H30" s="15"/>
      <c r="I30" s="15"/>
    </row>
    <row r="31" spans="1:9" x14ac:dyDescent="0.25">
      <c r="A31" s="1"/>
      <c r="B31" s="10" t="s">
        <v>14</v>
      </c>
      <c r="C31" s="24">
        <v>7.86</v>
      </c>
      <c r="D31" s="12" t="str">
        <f t="shared" si="1"/>
        <v>7.34 - 7.86</v>
      </c>
      <c r="E31" s="13" t="s">
        <v>42</v>
      </c>
      <c r="F31" s="12"/>
      <c r="G31" s="14"/>
      <c r="H31" s="15"/>
      <c r="I31" s="15"/>
    </row>
    <row r="32" spans="1:9" x14ac:dyDescent="0.25">
      <c r="A32" s="1"/>
      <c r="B32" s="10" t="s">
        <v>16</v>
      </c>
      <c r="C32" s="24">
        <v>8.4</v>
      </c>
      <c r="D32" s="12" t="str">
        <f t="shared" si="1"/>
        <v>7.86 - 8.4</v>
      </c>
      <c r="E32" s="13" t="s">
        <v>43</v>
      </c>
      <c r="F32" s="12"/>
      <c r="G32" s="14"/>
      <c r="H32" s="15"/>
      <c r="I32" s="15"/>
    </row>
    <row r="33" spans="1:9" x14ac:dyDescent="0.25">
      <c r="A33" s="1"/>
      <c r="B33" s="10" t="s">
        <v>44</v>
      </c>
      <c r="C33" s="24">
        <v>9.0399999999999991</v>
      </c>
      <c r="D33" s="12" t="str">
        <f t="shared" si="1"/>
        <v>8.4 - 9.04</v>
      </c>
      <c r="E33" s="13" t="s">
        <v>45</v>
      </c>
      <c r="F33" s="12"/>
      <c r="G33" s="14"/>
      <c r="H33" s="15"/>
      <c r="I33" s="15"/>
    </row>
    <row r="34" spans="1:9" x14ac:dyDescent="0.25">
      <c r="A34" s="1"/>
      <c r="B34" s="10" t="s">
        <v>18</v>
      </c>
      <c r="C34" s="24">
        <v>9.64</v>
      </c>
      <c r="D34" s="12" t="str">
        <f t="shared" si="1"/>
        <v>9.04 - 9.64</v>
      </c>
      <c r="E34" s="13" t="s">
        <v>46</v>
      </c>
      <c r="F34" s="12"/>
      <c r="G34" s="14"/>
      <c r="H34" s="15"/>
      <c r="I34" s="15"/>
    </row>
    <row r="35" spans="1:9" x14ac:dyDescent="0.25">
      <c r="A35" s="1"/>
      <c r="B35" s="10" t="s">
        <v>47</v>
      </c>
      <c r="C35" s="24">
        <v>10.34</v>
      </c>
      <c r="D35" s="12" t="str">
        <f t="shared" si="1"/>
        <v>9.64 - 10.34</v>
      </c>
      <c r="E35" s="13" t="s">
        <v>48</v>
      </c>
      <c r="F35" s="12"/>
      <c r="G35" s="14"/>
      <c r="H35" s="15"/>
      <c r="I35" s="15"/>
    </row>
    <row r="36" spans="1:9" x14ac:dyDescent="0.25">
      <c r="A36" s="1"/>
      <c r="B36" s="10" t="s">
        <v>20</v>
      </c>
      <c r="C36" s="24">
        <v>11.14</v>
      </c>
      <c r="D36" s="12" t="str">
        <f t="shared" si="1"/>
        <v>10.34 - 11.14</v>
      </c>
      <c r="E36" s="13" t="s">
        <v>49</v>
      </c>
      <c r="F36" s="12"/>
      <c r="G36" s="14"/>
      <c r="H36" s="15"/>
      <c r="I36" s="15"/>
    </row>
    <row r="37" spans="1:9" x14ac:dyDescent="0.25">
      <c r="A37" s="1"/>
      <c r="B37" s="10" t="s">
        <v>50</v>
      </c>
      <c r="C37" s="24">
        <v>12.02</v>
      </c>
      <c r="D37" s="12" t="str">
        <f t="shared" si="1"/>
        <v>11.14 - 12.02</v>
      </c>
      <c r="E37" s="13" t="s">
        <v>51</v>
      </c>
      <c r="F37" s="12"/>
      <c r="G37" s="14"/>
      <c r="H37" s="15"/>
      <c r="I37" s="15"/>
    </row>
    <row r="38" spans="1:9" x14ac:dyDescent="0.25">
      <c r="A38" s="1"/>
      <c r="B38" s="10" t="s">
        <v>22</v>
      </c>
      <c r="C38" s="24">
        <v>13.16</v>
      </c>
      <c r="D38" s="12" t="str">
        <f t="shared" si="1"/>
        <v>12.02 - 13.16</v>
      </c>
      <c r="E38" s="13" t="s">
        <v>52</v>
      </c>
      <c r="F38" s="12"/>
      <c r="G38" s="14"/>
      <c r="H38" s="15"/>
      <c r="I38" s="15"/>
    </row>
    <row r="39" spans="1:9" x14ac:dyDescent="0.25">
      <c r="A39" s="1"/>
      <c r="B39" s="10" t="s">
        <v>53</v>
      </c>
      <c r="C39" s="24">
        <v>14.57</v>
      </c>
      <c r="D39" s="12" t="str">
        <f t="shared" si="1"/>
        <v>13.16 - 14.57</v>
      </c>
      <c r="E39" s="13" t="s">
        <v>54</v>
      </c>
      <c r="F39" s="12"/>
      <c r="G39" s="14"/>
      <c r="H39" s="15"/>
      <c r="I39" s="15"/>
    </row>
    <row r="40" spans="1:9" x14ac:dyDescent="0.25">
      <c r="A40" s="1"/>
      <c r="B40" s="10" t="s">
        <v>24</v>
      </c>
      <c r="C40" s="24">
        <v>16.760000000000002</v>
      </c>
      <c r="D40" s="12" t="str">
        <f t="shared" si="1"/>
        <v>14.57 - 16.76</v>
      </c>
      <c r="E40" s="13" t="s">
        <v>55</v>
      </c>
      <c r="F40" s="12"/>
      <c r="G40" s="14"/>
      <c r="H40" s="15"/>
    </row>
    <row r="41" spans="1:9" ht="15.75" thickBot="1" x14ac:dyDescent="0.3">
      <c r="A41" s="1"/>
      <c r="B41" s="25" t="s">
        <v>56</v>
      </c>
      <c r="C41" s="26" t="s">
        <v>57</v>
      </c>
      <c r="D41" s="20" t="str">
        <f>"Equal to or above "&amp;ROUND(C40,2)</f>
        <v>Equal to or above 16.76</v>
      </c>
      <c r="E41" s="21" t="s">
        <v>58</v>
      </c>
      <c r="F41" s="1"/>
    </row>
    <row r="42" spans="1:9" x14ac:dyDescent="0.25">
      <c r="A42" s="1"/>
      <c r="B42" s="1"/>
      <c r="C42" s="1"/>
      <c r="D42" s="1"/>
      <c r="E42" s="1"/>
      <c r="F42" s="1"/>
    </row>
    <row r="43" spans="1:9" x14ac:dyDescent="0.25">
      <c r="A43" s="1"/>
      <c r="B43" s="1"/>
      <c r="C43" s="1"/>
      <c r="D43" s="1"/>
      <c r="E43" s="1"/>
      <c r="F43" s="1"/>
    </row>
    <row r="44" spans="1:9" x14ac:dyDescent="0.25">
      <c r="A44" s="1"/>
      <c r="B44" s="1"/>
      <c r="C44" s="1"/>
      <c r="D44" s="1"/>
      <c r="E44" s="1"/>
      <c r="F44" s="1"/>
    </row>
  </sheetData>
  <mergeCells count="6">
    <mergeCell ref="B1:C1"/>
    <mergeCell ref="F16:G16"/>
    <mergeCell ref="F8:G8"/>
    <mergeCell ref="F10:G10"/>
    <mergeCell ref="F12:G12"/>
    <mergeCell ref="F14:G1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topLeftCell="A14" workbookViewId="0">
      <selection activeCell="F14" sqref="F14:G14"/>
    </sheetView>
  </sheetViews>
  <sheetFormatPr defaultRowHeight="15" x14ac:dyDescent="0.25"/>
  <cols>
    <col min="1" max="1" width="4.42578125" customWidth="1"/>
    <col min="2" max="2" width="23.42578125" bestFit="1" customWidth="1"/>
    <col min="3" max="3" width="20" bestFit="1" customWidth="1"/>
    <col min="4" max="4" width="27.28515625" customWidth="1"/>
    <col min="5" max="5" width="24.28515625" bestFit="1" customWidth="1"/>
  </cols>
  <sheetData>
    <row r="1" spans="1:7" ht="15.75" x14ac:dyDescent="0.5">
      <c r="A1" s="1"/>
      <c r="B1" s="43" t="s">
        <v>0</v>
      </c>
      <c r="C1" s="44"/>
      <c r="D1" s="2"/>
      <c r="E1" s="1"/>
      <c r="F1" s="1"/>
    </row>
    <row r="2" spans="1:7" ht="14.25" x14ac:dyDescent="0.45">
      <c r="A2" s="1"/>
      <c r="B2" s="1"/>
      <c r="C2" s="1"/>
      <c r="D2" s="1"/>
      <c r="E2" s="1"/>
      <c r="F2" s="1"/>
    </row>
    <row r="3" spans="1:7" ht="14.25" x14ac:dyDescent="0.45">
      <c r="A3" s="1"/>
      <c r="B3" s="3" t="s">
        <v>1</v>
      </c>
      <c r="C3" s="1"/>
      <c r="D3" s="1"/>
      <c r="E3" s="1"/>
      <c r="F3" s="1"/>
    </row>
    <row r="4" spans="1:7" ht="14.65" thickBot="1" x14ac:dyDescent="0.5">
      <c r="A4" s="1"/>
      <c r="B4" s="4"/>
      <c r="C4" s="4"/>
      <c r="D4" s="4"/>
      <c r="E4" s="4"/>
      <c r="F4" s="1"/>
    </row>
    <row r="5" spans="1:7" ht="15.75" x14ac:dyDescent="0.45">
      <c r="A5" s="1"/>
      <c r="B5" s="5" t="s">
        <v>60</v>
      </c>
      <c r="C5" s="6"/>
      <c r="D5" s="6"/>
      <c r="E5" s="6"/>
      <c r="F5" s="7"/>
    </row>
    <row r="6" spans="1:7" ht="31.5" x14ac:dyDescent="0.45">
      <c r="A6" s="7"/>
      <c r="B6" s="8" t="s">
        <v>2</v>
      </c>
      <c r="C6" s="9" t="s">
        <v>3</v>
      </c>
      <c r="D6" s="9" t="s">
        <v>4</v>
      </c>
      <c r="E6" s="9" t="s">
        <v>5</v>
      </c>
      <c r="F6" s="7"/>
    </row>
    <row r="7" spans="1:7" x14ac:dyDescent="0.25">
      <c r="A7" s="1"/>
      <c r="B7" s="10" t="s">
        <v>6</v>
      </c>
      <c r="C7" s="11">
        <v>6.76</v>
      </c>
      <c r="D7" s="12" t="str">
        <f>"Below "&amp;ROUND(C7,2)</f>
        <v>Below 6.76</v>
      </c>
      <c r="E7" s="27" t="s">
        <v>61</v>
      </c>
      <c r="F7" s="12"/>
    </row>
    <row r="8" spans="1:7" x14ac:dyDescent="0.25">
      <c r="A8" s="1"/>
      <c r="B8" s="10" t="s">
        <v>8</v>
      </c>
      <c r="C8" s="11">
        <v>8.57</v>
      </c>
      <c r="D8" s="12" t="str">
        <f>ROUND(C7,2)&amp;" - "&amp;ROUND(C8,2)</f>
        <v>6.76 - 8.57</v>
      </c>
      <c r="E8" s="27" t="s">
        <v>62</v>
      </c>
      <c r="F8" s="45" t="s">
        <v>159</v>
      </c>
      <c r="G8" s="45"/>
    </row>
    <row r="9" spans="1:7" x14ac:dyDescent="0.25">
      <c r="A9" s="1"/>
      <c r="B9" s="10" t="s">
        <v>10</v>
      </c>
      <c r="C9" s="11">
        <v>9.91</v>
      </c>
      <c r="D9" s="12" t="str">
        <f t="shared" ref="D9:D15" si="0">ROUND(C8,2)&amp;" - "&amp;ROUND(C9,2)</f>
        <v>8.57 - 9.91</v>
      </c>
      <c r="E9" s="13" t="s">
        <v>63</v>
      </c>
      <c r="F9" s="12"/>
    </row>
    <row r="10" spans="1:7" x14ac:dyDescent="0.25">
      <c r="A10" s="1"/>
      <c r="B10" s="10" t="s">
        <v>12</v>
      </c>
      <c r="C10" s="11">
        <v>11.06</v>
      </c>
      <c r="D10" s="12" t="str">
        <f t="shared" si="0"/>
        <v>9.91 - 11.06</v>
      </c>
      <c r="E10" s="27" t="s">
        <v>64</v>
      </c>
      <c r="F10" s="45" t="s">
        <v>166</v>
      </c>
      <c r="G10" s="45"/>
    </row>
    <row r="11" spans="1:7" x14ac:dyDescent="0.25">
      <c r="A11" s="1"/>
      <c r="B11" s="10" t="s">
        <v>14</v>
      </c>
      <c r="C11" s="11">
        <v>12.12</v>
      </c>
      <c r="D11" s="12" t="str">
        <f t="shared" si="0"/>
        <v>11.06 - 12.12</v>
      </c>
      <c r="E11" s="13" t="s">
        <v>65</v>
      </c>
      <c r="F11" s="12"/>
    </row>
    <row r="12" spans="1:7" x14ac:dyDescent="0.25">
      <c r="A12" s="1"/>
      <c r="B12" s="10" t="s">
        <v>16</v>
      </c>
      <c r="C12" s="11">
        <v>13.28</v>
      </c>
      <c r="D12" s="12" t="str">
        <f t="shared" si="0"/>
        <v>12.12 - 13.28</v>
      </c>
      <c r="E12" s="27" t="s">
        <v>66</v>
      </c>
      <c r="F12" s="45" t="s">
        <v>167</v>
      </c>
      <c r="G12" s="45"/>
    </row>
    <row r="13" spans="1:7" x14ac:dyDescent="0.25">
      <c r="A13" s="1"/>
      <c r="B13" s="10" t="s">
        <v>18</v>
      </c>
      <c r="C13" s="11">
        <v>14.6</v>
      </c>
      <c r="D13" s="12" t="str">
        <f t="shared" si="0"/>
        <v>13.28 - 14.6</v>
      </c>
      <c r="E13" s="13" t="s">
        <v>67</v>
      </c>
      <c r="F13" s="12"/>
    </row>
    <row r="14" spans="1:7" x14ac:dyDescent="0.25">
      <c r="A14" s="1"/>
      <c r="B14" s="10" t="s">
        <v>20</v>
      </c>
      <c r="C14" s="11">
        <v>16.18</v>
      </c>
      <c r="D14" s="12" t="str">
        <f t="shared" si="0"/>
        <v>14.6 - 16.18</v>
      </c>
      <c r="E14" s="27" t="s">
        <v>68</v>
      </c>
      <c r="F14" s="45" t="s">
        <v>168</v>
      </c>
      <c r="G14" s="45"/>
    </row>
    <row r="15" spans="1:7" x14ac:dyDescent="0.25">
      <c r="A15" s="1"/>
      <c r="B15" s="16" t="s">
        <v>22</v>
      </c>
      <c r="C15" s="11">
        <v>19.18</v>
      </c>
      <c r="D15" s="12" t="str">
        <f t="shared" si="0"/>
        <v>16.18 - 19.18</v>
      </c>
      <c r="E15" s="13" t="s">
        <v>69</v>
      </c>
      <c r="F15" s="12"/>
    </row>
    <row r="16" spans="1:7" ht="15.75" thickBot="1" x14ac:dyDescent="0.3">
      <c r="A16" s="17"/>
      <c r="B16" s="18" t="s">
        <v>24</v>
      </c>
      <c r="C16" s="28" t="s">
        <v>70</v>
      </c>
      <c r="D16" s="20" t="str">
        <f>"Equal to or above "&amp;ROUND(C15,2)</f>
        <v>Equal to or above 19.18</v>
      </c>
      <c r="E16" s="21" t="s">
        <v>71</v>
      </c>
      <c r="F16" s="45" t="s">
        <v>169</v>
      </c>
      <c r="G16" s="45"/>
    </row>
    <row r="17" spans="1:6" x14ac:dyDescent="0.25">
      <c r="A17" s="1"/>
      <c r="B17" s="1"/>
      <c r="C17" s="1"/>
      <c r="D17" s="1"/>
      <c r="E17" s="1"/>
      <c r="F17" s="1"/>
    </row>
    <row r="18" spans="1:6" ht="14.25" x14ac:dyDescent="0.45">
      <c r="A18" s="1"/>
      <c r="B18" s="3" t="s">
        <v>27</v>
      </c>
      <c r="C18" s="1"/>
      <c r="D18" s="1"/>
      <c r="E18" s="1"/>
      <c r="F18" s="1"/>
    </row>
    <row r="19" spans="1:6" ht="14.65" thickBot="1" x14ac:dyDescent="0.5">
      <c r="A19" s="1"/>
      <c r="B19" s="1"/>
      <c r="C19" s="1"/>
      <c r="D19" s="1"/>
      <c r="E19" s="1"/>
      <c r="F19" s="1"/>
    </row>
    <row r="20" spans="1:6" ht="15.75" x14ac:dyDescent="0.45">
      <c r="A20" s="1"/>
      <c r="B20" s="5" t="s">
        <v>60</v>
      </c>
      <c r="C20" s="6"/>
      <c r="D20" s="6"/>
      <c r="E20" s="6"/>
      <c r="F20" s="7"/>
    </row>
    <row r="21" spans="1:6" ht="31.5" x14ac:dyDescent="0.45">
      <c r="A21" s="7"/>
      <c r="B21" s="8" t="s">
        <v>2</v>
      </c>
      <c r="C21" s="9" t="s">
        <v>3</v>
      </c>
      <c r="D21" s="9" t="s">
        <v>4</v>
      </c>
      <c r="E21" s="9" t="s">
        <v>5</v>
      </c>
      <c r="F21" s="7"/>
    </row>
    <row r="22" spans="1:6" ht="14.25" x14ac:dyDescent="0.45">
      <c r="A22" s="1"/>
      <c r="B22" s="10" t="s">
        <v>28</v>
      </c>
      <c r="C22" s="11">
        <v>5.39</v>
      </c>
      <c r="D22" s="12" t="str">
        <f>"Below "&amp;ROUND(C22,2)</f>
        <v>Below 5.39</v>
      </c>
      <c r="E22" s="27" t="s">
        <v>72</v>
      </c>
      <c r="F22" s="12"/>
    </row>
    <row r="23" spans="1:6" ht="14.25" x14ac:dyDescent="0.45">
      <c r="A23" s="1"/>
      <c r="B23" s="10" t="s">
        <v>6</v>
      </c>
      <c r="C23" s="11">
        <v>6.76</v>
      </c>
      <c r="D23" s="12" t="str">
        <f>ROUND(C22,2)&amp;" - "&amp;ROUND(C23,2)</f>
        <v>5.39 - 6.76</v>
      </c>
      <c r="E23" s="13" t="s">
        <v>73</v>
      </c>
      <c r="F23" s="12"/>
    </row>
    <row r="24" spans="1:6" x14ac:dyDescent="0.25">
      <c r="A24" s="1"/>
      <c r="B24" s="10" t="s">
        <v>31</v>
      </c>
      <c r="C24" s="11">
        <v>7.8</v>
      </c>
      <c r="D24" s="12" t="str">
        <f t="shared" ref="D24:D40" si="1">ROUND(C23,2)&amp;" - "&amp;ROUND(C24,2)</f>
        <v>6.76 - 7.8</v>
      </c>
      <c r="E24" s="13" t="s">
        <v>74</v>
      </c>
      <c r="F24" s="12"/>
    </row>
    <row r="25" spans="1:6" x14ac:dyDescent="0.25">
      <c r="A25" s="1"/>
      <c r="B25" s="10" t="s">
        <v>8</v>
      </c>
      <c r="C25" s="11">
        <v>8.57</v>
      </c>
      <c r="D25" s="12" t="str">
        <f t="shared" si="1"/>
        <v>7.8 - 8.57</v>
      </c>
      <c r="E25" s="13" t="s">
        <v>75</v>
      </c>
      <c r="F25" s="12"/>
    </row>
    <row r="26" spans="1:6" x14ac:dyDescent="0.25">
      <c r="A26" s="1"/>
      <c r="B26" s="10" t="s">
        <v>34</v>
      </c>
      <c r="C26" s="11">
        <v>9.3000000000000007</v>
      </c>
      <c r="D26" s="12" t="str">
        <f t="shared" si="1"/>
        <v>8.57 - 9.3</v>
      </c>
      <c r="E26" s="13" t="s">
        <v>76</v>
      </c>
      <c r="F26" s="12"/>
    </row>
    <row r="27" spans="1:6" x14ac:dyDescent="0.25">
      <c r="A27" s="1"/>
      <c r="B27" s="10" t="s">
        <v>10</v>
      </c>
      <c r="C27" s="11">
        <v>9.91</v>
      </c>
      <c r="D27" s="12" t="str">
        <f t="shared" si="1"/>
        <v>9.3 - 9.91</v>
      </c>
      <c r="E27" s="13" t="s">
        <v>77</v>
      </c>
      <c r="F27" s="12"/>
    </row>
    <row r="28" spans="1:6" x14ac:dyDescent="0.25">
      <c r="A28" s="1"/>
      <c r="B28" s="10" t="s">
        <v>37</v>
      </c>
      <c r="C28" s="11">
        <v>10.53</v>
      </c>
      <c r="D28" s="12" t="str">
        <f t="shared" si="1"/>
        <v>9.91 - 10.53</v>
      </c>
      <c r="E28" s="13" t="s">
        <v>78</v>
      </c>
      <c r="F28" s="12"/>
    </row>
    <row r="29" spans="1:6" x14ac:dyDescent="0.25">
      <c r="A29" s="1"/>
      <c r="B29" s="10" t="s">
        <v>12</v>
      </c>
      <c r="C29" s="11">
        <v>11.06</v>
      </c>
      <c r="D29" s="12" t="str">
        <f t="shared" si="1"/>
        <v>10.53 - 11.06</v>
      </c>
      <c r="E29" s="13" t="s">
        <v>79</v>
      </c>
      <c r="F29" s="12"/>
    </row>
    <row r="30" spans="1:6" x14ac:dyDescent="0.25">
      <c r="A30" s="1"/>
      <c r="B30" s="10" t="s">
        <v>40</v>
      </c>
      <c r="C30" s="11">
        <v>11.58</v>
      </c>
      <c r="D30" s="12" t="str">
        <f t="shared" si="1"/>
        <v>11.06 - 11.58</v>
      </c>
      <c r="E30" s="13" t="s">
        <v>80</v>
      </c>
      <c r="F30" s="12"/>
    </row>
    <row r="31" spans="1:6" x14ac:dyDescent="0.25">
      <c r="A31" s="1"/>
      <c r="B31" s="10" t="s">
        <v>14</v>
      </c>
      <c r="C31" s="11">
        <v>12.12</v>
      </c>
      <c r="D31" s="12" t="str">
        <f t="shared" si="1"/>
        <v>11.58 - 12.12</v>
      </c>
      <c r="E31" s="13" t="s">
        <v>81</v>
      </c>
      <c r="F31" s="12"/>
    </row>
    <row r="32" spans="1:6" x14ac:dyDescent="0.25">
      <c r="A32" s="1"/>
      <c r="B32" s="10" t="s">
        <v>16</v>
      </c>
      <c r="C32" s="11">
        <v>12.65</v>
      </c>
      <c r="D32" s="12" t="str">
        <f t="shared" si="1"/>
        <v>12.12 - 12.65</v>
      </c>
      <c r="E32" s="13" t="s">
        <v>82</v>
      </c>
      <c r="F32" s="12"/>
    </row>
    <row r="33" spans="1:6" x14ac:dyDescent="0.25">
      <c r="A33" s="1"/>
      <c r="B33" s="10" t="s">
        <v>44</v>
      </c>
      <c r="C33" s="11">
        <v>13.28</v>
      </c>
      <c r="D33" s="12" t="str">
        <f t="shared" si="1"/>
        <v>12.65 - 13.28</v>
      </c>
      <c r="E33" s="13" t="s">
        <v>83</v>
      </c>
      <c r="F33" s="12"/>
    </row>
    <row r="34" spans="1:6" x14ac:dyDescent="0.25">
      <c r="A34" s="1"/>
      <c r="B34" s="10" t="s">
        <v>18</v>
      </c>
      <c r="C34" s="11">
        <v>13.94</v>
      </c>
      <c r="D34" s="12" t="str">
        <f t="shared" si="1"/>
        <v>13.28 - 13.94</v>
      </c>
      <c r="E34" s="13" t="s">
        <v>84</v>
      </c>
      <c r="F34" s="12"/>
    </row>
    <row r="35" spans="1:6" x14ac:dyDescent="0.25">
      <c r="A35" s="1"/>
      <c r="B35" s="10" t="s">
        <v>47</v>
      </c>
      <c r="C35" s="11">
        <v>14.6</v>
      </c>
      <c r="D35" s="12" t="str">
        <f t="shared" si="1"/>
        <v>13.94 - 14.6</v>
      </c>
      <c r="E35" s="13" t="s">
        <v>85</v>
      </c>
      <c r="F35" s="12"/>
    </row>
    <row r="36" spans="1:6" x14ac:dyDescent="0.25">
      <c r="A36" s="1"/>
      <c r="B36" s="10" t="s">
        <v>20</v>
      </c>
      <c r="C36" s="11">
        <v>15.34</v>
      </c>
      <c r="D36" s="12" t="str">
        <f t="shared" si="1"/>
        <v>14.6 - 15.34</v>
      </c>
      <c r="E36" s="13" t="s">
        <v>86</v>
      </c>
      <c r="F36" s="12"/>
    </row>
    <row r="37" spans="1:6" x14ac:dyDescent="0.25">
      <c r="A37" s="1"/>
      <c r="B37" s="10" t="s">
        <v>50</v>
      </c>
      <c r="C37" s="11">
        <v>16.18</v>
      </c>
      <c r="D37" s="12" t="str">
        <f t="shared" si="1"/>
        <v>15.34 - 16.18</v>
      </c>
      <c r="E37" s="13" t="s">
        <v>87</v>
      </c>
      <c r="F37" s="12"/>
    </row>
    <row r="38" spans="1:6" x14ac:dyDescent="0.25">
      <c r="A38" s="1"/>
      <c r="B38" s="10" t="s">
        <v>22</v>
      </c>
      <c r="C38" s="11">
        <v>17.489999999999998</v>
      </c>
      <c r="D38" s="12" t="str">
        <f t="shared" si="1"/>
        <v>16.18 - 17.49</v>
      </c>
      <c r="E38" s="13" t="s">
        <v>88</v>
      </c>
      <c r="F38" s="12"/>
    </row>
    <row r="39" spans="1:6" x14ac:dyDescent="0.25">
      <c r="A39" s="1"/>
      <c r="B39" s="10" t="s">
        <v>53</v>
      </c>
      <c r="C39" s="11">
        <v>19.18</v>
      </c>
      <c r="D39" s="12" t="str">
        <f t="shared" si="1"/>
        <v>17.49 - 19.18</v>
      </c>
      <c r="E39" s="13" t="s">
        <v>89</v>
      </c>
      <c r="F39" s="12"/>
    </row>
    <row r="40" spans="1:6" x14ac:dyDescent="0.25">
      <c r="A40" s="1"/>
      <c r="B40" s="10" t="s">
        <v>24</v>
      </c>
      <c r="C40" s="11">
        <v>21.88</v>
      </c>
      <c r="D40" s="12" t="str">
        <f t="shared" si="1"/>
        <v>19.18 - 21.88</v>
      </c>
      <c r="E40" s="13" t="s">
        <v>90</v>
      </c>
      <c r="F40" s="12"/>
    </row>
    <row r="41" spans="1:6" ht="15.75" thickBot="1" x14ac:dyDescent="0.3">
      <c r="A41" s="1"/>
      <c r="B41" s="25" t="s">
        <v>56</v>
      </c>
      <c r="C41" s="28" t="s">
        <v>91</v>
      </c>
      <c r="D41" s="20" t="str">
        <f>"Equal to or above "&amp;ROUND(C40,2)</f>
        <v>Equal to or above 21.88</v>
      </c>
      <c r="E41" s="21" t="s">
        <v>71</v>
      </c>
      <c r="F41" s="1"/>
    </row>
    <row r="42" spans="1:6" x14ac:dyDescent="0.25">
      <c r="A42" s="1"/>
      <c r="B42" s="1"/>
      <c r="C42" s="1"/>
      <c r="D42" s="1"/>
      <c r="E42" s="1"/>
      <c r="F42" s="1"/>
    </row>
    <row r="43" spans="1:6" x14ac:dyDescent="0.25">
      <c r="A43" s="1"/>
      <c r="B43" s="1"/>
      <c r="C43" s="1"/>
      <c r="D43" s="1"/>
      <c r="E43" s="1"/>
      <c r="F43" s="1"/>
    </row>
    <row r="44" spans="1:6" x14ac:dyDescent="0.25">
      <c r="A44" s="1"/>
      <c r="B44" s="1"/>
      <c r="C44" s="1"/>
      <c r="D44" s="1"/>
      <c r="E44" s="1"/>
      <c r="F44" s="1"/>
    </row>
    <row r="45" spans="1:6" x14ac:dyDescent="0.25">
      <c r="A45" s="1"/>
      <c r="B45" s="1"/>
      <c r="C45" s="1"/>
      <c r="E45" s="1"/>
      <c r="F45" s="1"/>
    </row>
  </sheetData>
  <mergeCells count="6">
    <mergeCell ref="B1:C1"/>
    <mergeCell ref="F8:G8"/>
    <mergeCell ref="F16:G16"/>
    <mergeCell ref="F10:G10"/>
    <mergeCell ref="F12:G12"/>
    <mergeCell ref="F14:G1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Overall Primary</vt:lpstr>
      <vt:lpstr>Overall Secondary</vt:lpstr>
      <vt:lpstr>PA Primary </vt:lpstr>
      <vt:lpstr>PA Secondary</vt:lpstr>
    </vt:vector>
  </TitlesOfParts>
  <Company>DfE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ORAM,Charlotte</dc:creator>
  <cp:lastModifiedBy>Edwards, Max - EY PS</cp:lastModifiedBy>
  <dcterms:created xsi:type="dcterms:W3CDTF">2016-11-14T15:50:05Z</dcterms:created>
  <dcterms:modified xsi:type="dcterms:W3CDTF">2017-01-17T10:11:36Z</dcterms:modified>
</cp:coreProperties>
</file>